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20" windowHeight="9936"/>
  </bookViews>
  <sheets>
    <sheet name="汇总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K59" i="3"/>
  <c r="K58"/>
  <c r="K57"/>
  <c r="K56"/>
  <c r="K55"/>
  <c r="K54"/>
  <c r="K53"/>
  <c r="K52"/>
  <c r="K50"/>
  <c r="K46"/>
  <c r="K42"/>
  <c r="K41"/>
  <c r="K38"/>
  <c r="K37"/>
  <c r="K36"/>
  <c r="K34"/>
  <c r="K12"/>
  <c r="K5"/>
  <c r="K80" s="1"/>
  <c r="J40"/>
  <c r="J39"/>
  <c r="K29"/>
  <c r="K51"/>
  <c r="K19"/>
  <c r="K18"/>
  <c r="K16"/>
  <c r="K15"/>
  <c r="K26"/>
  <c r="K24"/>
  <c r="K27"/>
  <c r="K25"/>
  <c r="K28"/>
  <c r="K10"/>
  <c r="K69"/>
  <c r="K70"/>
  <c r="K68"/>
  <c r="K77"/>
  <c r="K78"/>
  <c r="K61"/>
  <c r="K65"/>
  <c r="K60"/>
  <c r="K66"/>
  <c r="K62"/>
  <c r="K67"/>
  <c r="K75"/>
  <c r="K72"/>
  <c r="K73"/>
  <c r="K74"/>
  <c r="K71"/>
  <c r="K47"/>
  <c r="K48"/>
  <c r="K49"/>
  <c r="K8"/>
  <c r="K7"/>
  <c r="K11"/>
  <c r="K33"/>
  <c r="K44"/>
  <c r="K43"/>
  <c r="K21"/>
  <c r="K22"/>
  <c r="K23"/>
  <c r="K20"/>
  <c r="K17"/>
  <c r="K45"/>
  <c r="K35"/>
  <c r="K31"/>
  <c r="K30"/>
  <c r="K32"/>
  <c r="K14"/>
</calcChain>
</file>

<file path=xl/sharedStrings.xml><?xml version="1.0" encoding="utf-8"?>
<sst xmlns="http://schemas.openxmlformats.org/spreadsheetml/2006/main" count="619" uniqueCount="247">
  <si>
    <t>捐赠单位</t>
  </si>
  <si>
    <t>捐赠时间</t>
  </si>
  <si>
    <t>物资名称</t>
  </si>
  <si>
    <t>单位</t>
  </si>
  <si>
    <t>捐赠数量</t>
  </si>
  <si>
    <t>鲁南厚普制药有限公司</t>
  </si>
  <si>
    <t>广东一方制药有限公司</t>
  </si>
  <si>
    <t>华润三九医药有限公司</t>
  </si>
  <si>
    <t>合肥未来医药有限公司</t>
  </si>
  <si>
    <t>湖南康寿制药有限公司</t>
  </si>
  <si>
    <t>郑州维谊生物科技有限公司</t>
  </si>
  <si>
    <t>盐酸莫西沙星氯化钠注射液</t>
  </si>
  <si>
    <t>柴银口服液</t>
  </si>
  <si>
    <t>盐酸氨溴索分散片</t>
  </si>
  <si>
    <t>中药预防方剂</t>
  </si>
  <si>
    <t>注射用盐酸多巴胺</t>
  </si>
  <si>
    <t>麻杏宣肺颗粒</t>
  </si>
  <si>
    <t>本草香囊</t>
  </si>
  <si>
    <t>袋</t>
  </si>
  <si>
    <t>盒</t>
  </si>
  <si>
    <t>付</t>
  </si>
  <si>
    <t>支</t>
  </si>
  <si>
    <t>500付
（1000袋）</t>
  </si>
  <si>
    <t>1000付
（2000袋）</t>
  </si>
  <si>
    <t>金额</t>
    <phoneticPr fontId="2" type="noConversion"/>
  </si>
  <si>
    <t>河南科伦药业有限公司</t>
  </si>
  <si>
    <t>正大天晴药业集团股份有限公司</t>
  </si>
  <si>
    <t>爱生大药房</t>
  </si>
  <si>
    <t>河南控润医疗器械有限公司</t>
  </si>
  <si>
    <t>乾康药业有限分司</t>
  </si>
  <si>
    <t>郑州望海医疗科技公司</t>
  </si>
  <si>
    <t>ＫＦ９４口罩</t>
  </si>
  <si>
    <t>医用外科口罩</t>
  </si>
  <si>
    <t>外科口罩</t>
  </si>
  <si>
    <t>白色有帽防护服</t>
  </si>
  <si>
    <t>84消毒液</t>
  </si>
  <si>
    <t>次氯酸钠消毒液</t>
  </si>
  <si>
    <t>８４家居消毒液</t>
  </si>
  <si>
    <t>液体敷料</t>
  </si>
  <si>
    <t>氧化电位水</t>
  </si>
  <si>
    <t>８４消毒液</t>
  </si>
  <si>
    <t>过氧乙酸</t>
  </si>
  <si>
    <t>防护服</t>
  </si>
  <si>
    <t>隔离衣</t>
  </si>
  <si>
    <t>酒精</t>
  </si>
  <si>
    <t>手消毒液</t>
  </si>
  <si>
    <t>洗手液</t>
  </si>
  <si>
    <t>体温枪</t>
  </si>
  <si>
    <t>防护口罩</t>
  </si>
  <si>
    <t>医用帽子</t>
  </si>
  <si>
    <t>紫外线灯管</t>
  </si>
  <si>
    <t>紫外线灯架</t>
  </si>
  <si>
    <t>水神消毒液</t>
  </si>
  <si>
    <t>个</t>
  </si>
  <si>
    <t>套</t>
  </si>
  <si>
    <t>桶</t>
  </si>
  <si>
    <t>瓶</t>
  </si>
  <si>
    <t>箱</t>
  </si>
  <si>
    <t>件</t>
  </si>
  <si>
    <t>把</t>
  </si>
  <si>
    <t>蒙牛集团</t>
  </si>
  <si>
    <t>中原银行</t>
  </si>
  <si>
    <t>药品</t>
  </si>
  <si>
    <t>食品</t>
  </si>
  <si>
    <t>牛奶</t>
  </si>
  <si>
    <t>酸奶</t>
  </si>
  <si>
    <t>蔬菜</t>
  </si>
  <si>
    <t>萝卜白菜等</t>
  </si>
  <si>
    <t>芦根</t>
  </si>
  <si>
    <t>公斤</t>
  </si>
  <si>
    <t>白茅根</t>
  </si>
  <si>
    <t>甘草</t>
  </si>
  <si>
    <t>桔梗</t>
  </si>
  <si>
    <t>黄芪</t>
  </si>
  <si>
    <t>康师傅方便面</t>
  </si>
  <si>
    <t>类别</t>
    <phoneticPr fontId="2" type="noConversion"/>
  </si>
  <si>
    <t>单价</t>
    <phoneticPr fontId="2" type="noConversion"/>
  </si>
  <si>
    <t>河南阔步医疗器械有限公司</t>
    <phoneticPr fontId="2" type="noConversion"/>
  </si>
  <si>
    <t>接受人</t>
    <phoneticPr fontId="2" type="noConversion"/>
  </si>
  <si>
    <t>正大天晴药业集团股份有限公司</t>
    <phoneticPr fontId="2" type="noConversion"/>
  </si>
  <si>
    <t>接受科室</t>
    <phoneticPr fontId="2" type="noConversion"/>
  </si>
  <si>
    <t>卫材</t>
    <phoneticPr fontId="2" type="noConversion"/>
  </si>
  <si>
    <t>设备科</t>
    <phoneticPr fontId="2" type="noConversion"/>
  </si>
  <si>
    <t>孙喜荣、卢红星</t>
    <phoneticPr fontId="2" type="noConversion"/>
  </si>
  <si>
    <t>2020.2.8</t>
    <phoneticPr fontId="2" type="noConversion"/>
  </si>
  <si>
    <t>2020.2.2</t>
    <phoneticPr fontId="2" type="noConversion"/>
  </si>
  <si>
    <t>2020.2.11</t>
    <phoneticPr fontId="2" type="noConversion"/>
  </si>
  <si>
    <t>发热门诊等</t>
    <phoneticPr fontId="2" type="noConversion"/>
  </si>
  <si>
    <t>发热门诊</t>
    <phoneticPr fontId="2" type="noConversion"/>
  </si>
  <si>
    <t>各科室</t>
    <phoneticPr fontId="2" type="noConversion"/>
  </si>
  <si>
    <t>序号</t>
    <phoneticPr fontId="2" type="noConversion"/>
  </si>
  <si>
    <t>领用数量</t>
    <phoneticPr fontId="2" type="noConversion"/>
  </si>
  <si>
    <t>领用科室</t>
    <phoneticPr fontId="2" type="noConversion"/>
  </si>
  <si>
    <t>签字</t>
    <phoneticPr fontId="2" type="noConversion"/>
  </si>
  <si>
    <t>卫材</t>
    <phoneticPr fontId="2" type="noConversion"/>
  </si>
  <si>
    <t>未领</t>
    <phoneticPr fontId="2" type="noConversion"/>
  </si>
  <si>
    <t>国药控制安阳有限公司</t>
    <phoneticPr fontId="2" type="noConversion"/>
  </si>
  <si>
    <t>2020.2.3</t>
    <phoneticPr fontId="2" type="noConversion"/>
  </si>
  <si>
    <t>设备科</t>
    <phoneticPr fontId="2" type="noConversion"/>
  </si>
  <si>
    <t>孙喜荣、卢红星</t>
    <phoneticPr fontId="2" type="noConversion"/>
  </si>
  <si>
    <t>发热门诊</t>
    <phoneticPr fontId="2" type="noConversion"/>
  </si>
  <si>
    <t>飞利浦（中国）投资有限公司</t>
    <phoneticPr fontId="2" type="noConversion"/>
  </si>
  <si>
    <t>2020.2.18</t>
    <phoneticPr fontId="2" type="noConversion"/>
  </si>
  <si>
    <t>卫材</t>
    <phoneticPr fontId="2" type="noConversion"/>
  </si>
  <si>
    <t>　各科室</t>
    <phoneticPr fontId="2" type="noConversion"/>
  </si>
  <si>
    <t>2020.2.4</t>
    <phoneticPr fontId="2" type="noConversion"/>
  </si>
  <si>
    <t>各科室</t>
    <phoneticPr fontId="2" type="noConversion"/>
  </si>
  <si>
    <t>华润安阳医药有限公司</t>
    <phoneticPr fontId="2" type="noConversion"/>
  </si>
  <si>
    <t>2020.2.3</t>
    <phoneticPr fontId="2" type="noConversion"/>
  </si>
  <si>
    <t>河南中朋生物生物科技有限公司</t>
    <phoneticPr fontId="2" type="noConversion"/>
  </si>
  <si>
    <t>免洗消毒啫喱(免洗手消毒液)</t>
    <phoneticPr fontId="2" type="noConversion"/>
  </si>
  <si>
    <t>发热门诊等</t>
    <phoneticPr fontId="2" type="noConversion"/>
  </si>
  <si>
    <t>2020.2.17</t>
    <phoneticPr fontId="2" type="noConversion"/>
  </si>
  <si>
    <t>设备科</t>
    <phoneticPr fontId="2" type="noConversion"/>
  </si>
  <si>
    <t>孙喜荣、卢红星</t>
    <phoneticPr fontId="2" type="noConversion"/>
  </si>
  <si>
    <t>2020.2.8</t>
    <phoneticPr fontId="2" type="noConversion"/>
  </si>
  <si>
    <t>卫材</t>
    <phoneticPr fontId="2" type="noConversion"/>
  </si>
  <si>
    <t>各科室</t>
    <phoneticPr fontId="2" type="noConversion"/>
  </si>
  <si>
    <t>杭州德运生物科技有限公司</t>
    <phoneticPr fontId="2" type="noConversion"/>
  </si>
  <si>
    <t>2020.2.21</t>
    <phoneticPr fontId="2" type="noConversion"/>
  </si>
  <si>
    <t>河南汇博医疗股份有限公司</t>
    <phoneticPr fontId="2" type="noConversion"/>
  </si>
  <si>
    <t>2020.2.21</t>
    <phoneticPr fontId="2" type="noConversion"/>
  </si>
  <si>
    <t>2020.1.31</t>
    <phoneticPr fontId="2" type="noConversion"/>
  </si>
  <si>
    <t>个</t>
    <phoneticPr fontId="2" type="noConversion"/>
  </si>
  <si>
    <t>乾康药业有限分司</t>
    <phoneticPr fontId="2" type="noConversion"/>
  </si>
  <si>
    <t>2020.2.19</t>
    <phoneticPr fontId="2" type="noConversion"/>
  </si>
  <si>
    <t>透析室</t>
    <phoneticPr fontId="2" type="noConversion"/>
  </si>
  <si>
    <t>安阳九州通医药有限公司</t>
    <phoneticPr fontId="2" type="noConversion"/>
  </si>
  <si>
    <t>2020.2.2</t>
    <phoneticPr fontId="2" type="noConversion"/>
  </si>
  <si>
    <t>2020.2.20</t>
    <phoneticPr fontId="2" type="noConversion"/>
  </si>
  <si>
    <t>透析室、发热门诊</t>
    <phoneticPr fontId="2" type="noConversion"/>
  </si>
  <si>
    <t>鲁南制药集团股份有限公司</t>
    <phoneticPr fontId="2" type="noConversion"/>
  </si>
  <si>
    <t>设备科</t>
    <phoneticPr fontId="2" type="noConversion"/>
  </si>
  <si>
    <t>孙喜荣、卢红星</t>
    <phoneticPr fontId="2" type="noConversion"/>
  </si>
  <si>
    <t>安阳宣医通医疗器械有限公司</t>
    <phoneticPr fontId="2" type="noConversion"/>
  </si>
  <si>
    <t>2020.2.20</t>
    <phoneticPr fontId="2" type="noConversion"/>
  </si>
  <si>
    <t>卫材</t>
    <phoneticPr fontId="2" type="noConversion"/>
  </si>
  <si>
    <t>发热门诊</t>
    <phoneticPr fontId="2" type="noConversion"/>
  </si>
  <si>
    <t>河南龙生环建</t>
    <phoneticPr fontId="2" type="noConversion"/>
  </si>
  <si>
    <t>2020.2.7</t>
    <phoneticPr fontId="2" type="noConversion"/>
  </si>
  <si>
    <t>透析室</t>
    <phoneticPr fontId="2" type="noConversion"/>
  </si>
  <si>
    <t>安阳康诚医疗器械有限公司</t>
    <phoneticPr fontId="2" type="noConversion"/>
  </si>
  <si>
    <t>2020.2.18</t>
    <phoneticPr fontId="2" type="noConversion"/>
  </si>
  <si>
    <t>各科室</t>
    <phoneticPr fontId="2" type="noConversion"/>
  </si>
  <si>
    <t>红十字会</t>
    <phoneticPr fontId="2" type="noConversion"/>
  </si>
  <si>
    <t>2020.2.20.</t>
    <phoneticPr fontId="2" type="noConversion"/>
  </si>
  <si>
    <t>总务科</t>
    <phoneticPr fontId="2" type="noConversion"/>
  </si>
  <si>
    <t>2020.3.2</t>
    <phoneticPr fontId="2" type="noConversion"/>
  </si>
  <si>
    <t>防护服</t>
    <phoneticPr fontId="2" type="noConversion"/>
  </si>
  <si>
    <t>套</t>
    <phoneticPr fontId="2" type="noConversion"/>
  </si>
  <si>
    <t>未领</t>
    <phoneticPr fontId="2" type="noConversion"/>
  </si>
  <si>
    <t>2020.3.11</t>
    <phoneticPr fontId="2" type="noConversion"/>
  </si>
  <si>
    <t>免洗手消毒凝胶</t>
    <phoneticPr fontId="2" type="noConversion"/>
  </si>
  <si>
    <t>2020.2.16</t>
    <phoneticPr fontId="2" type="noConversion"/>
  </si>
  <si>
    <t>低耗</t>
    <phoneticPr fontId="2" type="noConversion"/>
  </si>
  <si>
    <t>设备科</t>
    <phoneticPr fontId="2" type="noConversion"/>
  </si>
  <si>
    <t>孙喜荣、卢红星</t>
    <phoneticPr fontId="2" type="noConversion"/>
  </si>
  <si>
    <t>河南海华</t>
    <phoneticPr fontId="2" type="noConversion"/>
  </si>
  <si>
    <t>2020.2.18</t>
    <phoneticPr fontId="2" type="noConversion"/>
  </si>
  <si>
    <t>卫材</t>
    <phoneticPr fontId="2" type="noConversion"/>
  </si>
  <si>
    <t>发热门诊等</t>
    <phoneticPr fontId="2" type="noConversion"/>
  </si>
  <si>
    <t>郑州冰力文医疗器械有限公司</t>
    <phoneticPr fontId="2" type="noConversion"/>
  </si>
  <si>
    <t>2020.2.24</t>
    <phoneticPr fontId="2" type="noConversion"/>
  </si>
  <si>
    <t>2020.2.25</t>
    <phoneticPr fontId="2" type="noConversion"/>
  </si>
  <si>
    <t>发热门诊等</t>
    <phoneticPr fontId="2" type="noConversion"/>
  </si>
  <si>
    <t>安阳大辰医疗器械有限公司</t>
    <phoneticPr fontId="2" type="noConversion"/>
  </si>
  <si>
    <t>2020.2.24</t>
    <phoneticPr fontId="2" type="noConversion"/>
  </si>
  <si>
    <t>北京安阳商会</t>
    <phoneticPr fontId="2" type="noConversion"/>
  </si>
  <si>
    <t>2020.2.2</t>
    <phoneticPr fontId="2" type="noConversion"/>
  </si>
  <si>
    <t>透析室等</t>
    <phoneticPr fontId="2" type="noConversion"/>
  </si>
  <si>
    <t>河南同道医疗器材有限公司</t>
    <phoneticPr fontId="2" type="noConversion"/>
  </si>
  <si>
    <t>2020.2.25</t>
    <phoneticPr fontId="2" type="noConversion"/>
  </si>
  <si>
    <t>红外线测温仪</t>
    <phoneticPr fontId="2" type="noConversion"/>
  </si>
  <si>
    <t>慈善总会（旺旺集团通过慈善总会捐赠）</t>
    <phoneticPr fontId="2" type="noConversion"/>
  </si>
  <si>
    <t>2020.3.6</t>
    <phoneticPr fontId="2" type="noConversion"/>
  </si>
  <si>
    <t>亳州沪谯药业有限公司</t>
    <phoneticPr fontId="2" type="noConversion"/>
  </si>
  <si>
    <t>疾控中心</t>
    <phoneticPr fontId="2" type="noConversion"/>
  </si>
  <si>
    <t>2020.2.14</t>
    <phoneticPr fontId="2" type="noConversion"/>
  </si>
  <si>
    <t>市疫情指挥部</t>
    <phoneticPr fontId="2" type="noConversion"/>
  </si>
  <si>
    <t>2020.2.15</t>
    <phoneticPr fontId="2" type="noConversion"/>
  </si>
  <si>
    <t>个</t>
    <phoneticPr fontId="2" type="noConversion"/>
  </si>
  <si>
    <t>院办</t>
    <phoneticPr fontId="2" type="noConversion"/>
  </si>
  <si>
    <t>件</t>
    <phoneticPr fontId="2" type="noConversion"/>
  </si>
  <si>
    <t>N95防护口罩</t>
    <phoneticPr fontId="2" type="noConversion"/>
  </si>
  <si>
    <t>2020.2.22</t>
    <phoneticPr fontId="2" type="noConversion"/>
  </si>
  <si>
    <t>84消毒液</t>
    <phoneticPr fontId="2" type="noConversion"/>
  </si>
  <si>
    <t>桶</t>
    <phoneticPr fontId="2" type="noConversion"/>
  </si>
  <si>
    <t>2020.2.28</t>
    <phoneticPr fontId="2" type="noConversion"/>
  </si>
  <si>
    <t>７５％酒精</t>
    <phoneticPr fontId="2" type="noConversion"/>
  </si>
  <si>
    <t>晨光文具店</t>
    <phoneticPr fontId="2" type="noConversion"/>
  </si>
  <si>
    <t>2020.1.31</t>
    <phoneticPr fontId="2" type="noConversion"/>
  </si>
  <si>
    <t>透明拉边袋</t>
    <phoneticPr fontId="2" type="noConversion"/>
  </si>
  <si>
    <t>风湿科等</t>
    <phoneticPr fontId="2" type="noConversion"/>
  </si>
  <si>
    <t>河南科伦药业有限公司</t>
    <phoneticPr fontId="2" type="noConversion"/>
  </si>
  <si>
    <t>2020.2.07</t>
    <phoneticPr fontId="2" type="noConversion"/>
  </si>
  <si>
    <t>药剂科</t>
    <phoneticPr fontId="2" type="noConversion"/>
  </si>
  <si>
    <t>蔡洁、张艳芹</t>
    <phoneticPr fontId="2" type="noConversion"/>
  </si>
  <si>
    <t>2020.2.10</t>
    <phoneticPr fontId="2" type="noConversion"/>
  </si>
  <si>
    <t>烟台东城大洋制药有限公司（委托国药控股捐）</t>
    <phoneticPr fontId="2" type="noConversion"/>
  </si>
  <si>
    <t>2020.2.11</t>
    <phoneticPr fontId="2" type="noConversion"/>
  </si>
  <si>
    <t>2020.2.08</t>
    <phoneticPr fontId="2" type="noConversion"/>
  </si>
  <si>
    <t>病房药房</t>
    <phoneticPr fontId="2" type="noConversion"/>
  </si>
  <si>
    <t>制剂室</t>
    <phoneticPr fontId="2" type="noConversion"/>
  </si>
  <si>
    <t>马景秀、张松涛</t>
    <phoneticPr fontId="2" type="noConversion"/>
  </si>
  <si>
    <t>安国弘发中药材饮片有限公司</t>
    <phoneticPr fontId="2" type="noConversion"/>
  </si>
  <si>
    <t>2020.2.18</t>
    <phoneticPr fontId="2" type="noConversion"/>
  </si>
  <si>
    <t>公斤</t>
    <phoneticPr fontId="2" type="noConversion"/>
  </si>
  <si>
    <t>2020.2.26</t>
    <phoneticPr fontId="2" type="noConversion"/>
  </si>
  <si>
    <t>院办</t>
    <phoneticPr fontId="2" type="noConversion"/>
  </si>
  <si>
    <t>戴珍、李鹏飞</t>
    <phoneticPr fontId="2" type="noConversion"/>
  </si>
  <si>
    <t>值班人员</t>
    <phoneticPr fontId="2" type="noConversion"/>
  </si>
  <si>
    <t>蒙牛集团</t>
    <phoneticPr fontId="2" type="noConversion"/>
  </si>
  <si>
    <t>2020.2.10</t>
    <phoneticPr fontId="2" type="noConversion"/>
  </si>
  <si>
    <t>全院职工</t>
    <phoneticPr fontId="2" type="noConversion"/>
  </si>
  <si>
    <t>2020.2.6</t>
    <phoneticPr fontId="2" type="noConversion"/>
  </si>
  <si>
    <t>营养科</t>
    <phoneticPr fontId="2" type="noConversion"/>
  </si>
  <si>
    <t>王寒</t>
    <phoneticPr fontId="2" type="noConversion"/>
  </si>
  <si>
    <t>发热门诊等</t>
    <phoneticPr fontId="2" type="noConversion"/>
  </si>
  <si>
    <t>安阳京健园种养专业合作社联合社</t>
    <phoneticPr fontId="2" type="noConversion"/>
  </si>
  <si>
    <t>2020.2.5</t>
    <phoneticPr fontId="2" type="noConversion"/>
  </si>
  <si>
    <t>职工食堂</t>
    <phoneticPr fontId="2" type="noConversion"/>
  </si>
  <si>
    <t>合计</t>
    <phoneticPr fontId="2" type="noConversion"/>
  </si>
  <si>
    <t>全院职工</t>
    <phoneticPr fontId="2" type="noConversion"/>
  </si>
  <si>
    <t>深圳市罗素医药有限公司</t>
    <phoneticPr fontId="2" type="noConversion"/>
  </si>
  <si>
    <t>2020.3.10</t>
    <phoneticPr fontId="2" type="noConversion"/>
  </si>
  <si>
    <t>开刻立</t>
    <phoneticPr fontId="2" type="noConversion"/>
  </si>
  <si>
    <t>医务科</t>
    <phoneticPr fontId="2" type="noConversion"/>
  </si>
  <si>
    <t>张金科</t>
    <phoneticPr fontId="2" type="noConversion"/>
  </si>
  <si>
    <t>盒</t>
    <phoneticPr fontId="2" type="noConversion"/>
  </si>
  <si>
    <t>米雅</t>
    <phoneticPr fontId="2" type="noConversion"/>
  </si>
  <si>
    <t>袋</t>
    <phoneticPr fontId="2" type="noConversion"/>
  </si>
  <si>
    <t>甘美达</t>
    <phoneticPr fontId="2" type="noConversion"/>
  </si>
  <si>
    <t>安国弘发中药材饮片有限公司</t>
    <phoneticPr fontId="2" type="noConversion"/>
  </si>
  <si>
    <t>制剂室</t>
    <phoneticPr fontId="2" type="noConversion"/>
  </si>
  <si>
    <t>马景秀、张松涛</t>
    <phoneticPr fontId="2" type="noConversion"/>
  </si>
  <si>
    <t>2020.2.15</t>
    <phoneticPr fontId="2" type="noConversion"/>
  </si>
  <si>
    <t>金额单位：元</t>
    <phoneticPr fontId="2" type="noConversion"/>
  </si>
  <si>
    <t>　　　　　　　　　　　　　　　　　　　　　　　　安阳市中医院新冠病毒疫情物资接收、发放情况统计表</t>
    <phoneticPr fontId="2" type="noConversion"/>
  </si>
  <si>
    <t>库存数量</t>
    <phoneticPr fontId="2" type="noConversion"/>
  </si>
  <si>
    <t>门诊、病房药房</t>
    <phoneticPr fontId="2" type="noConversion"/>
  </si>
  <si>
    <t>截止２０２０年４月２０日接受捐赠情况</t>
    <phoneticPr fontId="2" type="noConversion"/>
  </si>
  <si>
    <t>手术室</t>
    <phoneticPr fontId="2" type="noConversion"/>
  </si>
  <si>
    <t>此五种中药全部用于制清瘟宣肺汤，发放全院职工</t>
    <phoneticPr fontId="2" type="noConversion"/>
  </si>
  <si>
    <t>医务科暂领，待发</t>
    <phoneticPr fontId="2" type="noConversion"/>
  </si>
  <si>
    <t>各科室</t>
    <phoneticPr fontId="2" type="noConversion"/>
  </si>
  <si>
    <t>各科室</t>
    <phoneticPr fontId="2" type="noConversion"/>
  </si>
  <si>
    <t>尹钢、张志魁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</si>
</sst>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11"/>
      <color indexed="8"/>
      <name val="等线"/>
      <family val="2"/>
      <charset val="134"/>
    </font>
    <font>
      <sz val="11"/>
      <color indexed="8"/>
      <name val="等线"/>
      <charset val="134"/>
    </font>
    <font>
      <sz val="9"/>
      <name val="等线"/>
      <family val="2"/>
      <charset val="134"/>
    </font>
    <font>
      <sz val="11"/>
      <color indexed="8"/>
      <name val="等线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7"/>
      <charset val="134"/>
    </font>
    <font>
      <sz val="11"/>
      <color theme="1" tint="4.9989318521683403E-2"/>
      <name val="等线"/>
      <family val="2"/>
      <charset val="134"/>
    </font>
    <font>
      <sz val="20"/>
      <color theme="1" tint="4.9989318521683403E-2"/>
      <name val="等线"/>
      <family val="2"/>
      <charset val="134"/>
    </font>
    <font>
      <sz val="12"/>
      <color theme="1" tint="4.9989318521683403E-2"/>
      <name val="等线"/>
      <family val="3"/>
      <charset val="134"/>
    </font>
    <font>
      <sz val="20"/>
      <color theme="1" tint="4.9989318521683403E-2"/>
      <name val="等线"/>
      <family val="3"/>
      <charset val="134"/>
    </font>
    <font>
      <b/>
      <sz val="11"/>
      <color theme="1" tint="4.9989318521683403E-2"/>
      <name val="等线"/>
      <family val="3"/>
      <charset val="134"/>
    </font>
    <font>
      <sz val="11"/>
      <color rgb="FF00B050"/>
      <name val="等线"/>
      <family val="2"/>
      <charset val="134"/>
    </font>
    <font>
      <sz val="11"/>
      <color theme="1"/>
      <name val="等线"/>
      <family val="2"/>
      <charset val="134"/>
    </font>
    <font>
      <sz val="11"/>
      <color theme="1"/>
      <name val="等线"/>
      <charset val="134"/>
    </font>
    <font>
      <sz val="11"/>
      <color rgb="FF7030A0"/>
      <name val="等线"/>
      <charset val="134"/>
    </font>
    <font>
      <b/>
      <sz val="11"/>
      <name val="等线"/>
      <charset val="134"/>
    </font>
    <font>
      <sz val="9"/>
      <color rgb="FF00B050"/>
      <name val="等线"/>
      <family val="2"/>
      <charset val="134"/>
    </font>
    <font>
      <sz val="9"/>
      <color theme="1" tint="4.9989318521683403E-2"/>
      <name val="等线"/>
      <family val="2"/>
      <charset val="134"/>
    </font>
    <font>
      <sz val="9"/>
      <color theme="1"/>
      <name val="等线"/>
      <family val="2"/>
      <charset val="134"/>
    </font>
    <font>
      <sz val="9"/>
      <color theme="1"/>
      <name val="等线"/>
      <charset val="134"/>
    </font>
    <font>
      <b/>
      <sz val="9"/>
      <name val="等线"/>
      <family val="2"/>
      <charset val="134"/>
    </font>
    <font>
      <b/>
      <sz val="9"/>
      <name val="等线"/>
      <family val="3"/>
      <charset val="134"/>
    </font>
    <font>
      <b/>
      <sz val="9"/>
      <name val="宋体"/>
      <family val="3"/>
      <charset val="134"/>
      <scheme val="minor"/>
    </font>
    <font>
      <b/>
      <sz val="9"/>
      <name val="等线"/>
      <charset val="134"/>
    </font>
    <font>
      <sz val="10"/>
      <color theme="1" tint="4.9989318521683403E-2"/>
      <name val="等线"/>
      <family val="3"/>
      <charset val="134"/>
    </font>
    <font>
      <sz val="10"/>
      <color rgb="FF7030A0"/>
      <name val="等线"/>
      <charset val="134"/>
    </font>
    <font>
      <sz val="10"/>
      <color theme="1" tint="4.9989318521683403E-2"/>
      <name val="等线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/>
    <xf numFmtId="0" fontId="6" fillId="0" borderId="0"/>
    <xf numFmtId="0" fontId="4" fillId="0" borderId="0"/>
    <xf numFmtId="0" fontId="3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8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8" fillId="0" borderId="3" xfId="0" applyFont="1" applyBorder="1" applyAlignment="1"/>
    <xf numFmtId="0" fontId="19" fillId="0" borderId="3" xfId="0" applyFont="1" applyBorder="1" applyAlignment="1"/>
    <xf numFmtId="0" fontId="20" fillId="0" borderId="3" xfId="0" applyFont="1" applyBorder="1" applyAlignment="1"/>
    <xf numFmtId="0" fontId="21" fillId="0" borderId="3" xfId="0" applyFont="1" applyBorder="1" applyAlignment="1"/>
    <xf numFmtId="0" fontId="19" fillId="0" borderId="1" xfId="0" applyFont="1" applyBorder="1" applyAlignment="1"/>
    <xf numFmtId="0" fontId="22" fillId="0" borderId="3" xfId="7" applyNumberFormat="1" applyFont="1" applyFill="1" applyBorder="1" applyAlignment="1">
      <alignment horizontal="left" vertical="center"/>
    </xf>
    <xf numFmtId="0" fontId="23" fillId="0" borderId="3" xfId="7" applyNumberFormat="1" applyFont="1" applyFill="1" applyBorder="1" applyAlignment="1">
      <alignment horizontal="left" vertical="center" wrapText="1"/>
    </xf>
    <xf numFmtId="0" fontId="23" fillId="0" borderId="3" xfId="7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3" xfId="9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22" fillId="0" borderId="3" xfId="7" applyNumberFormat="1" applyFont="1" applyFill="1" applyBorder="1" applyAlignment="1">
      <alignment horizontal="left" vertical="center" wrapText="1"/>
    </xf>
    <xf numFmtId="0" fontId="24" fillId="0" borderId="3" xfId="4" applyFont="1" applyBorder="1" applyAlignment="1">
      <alignment horizontal="left" vertical="center"/>
    </xf>
    <xf numFmtId="0" fontId="25" fillId="0" borderId="3" xfId="7" applyNumberFormat="1" applyFont="1" applyFill="1" applyBorder="1" applyAlignment="1">
      <alignment horizontal="left" vertical="center"/>
    </xf>
    <xf numFmtId="0" fontId="25" fillId="0" borderId="3" xfId="7" applyNumberFormat="1" applyFont="1" applyFill="1" applyBorder="1" applyAlignment="1">
      <alignment horizontal="left" vertical="center" wrapText="1"/>
    </xf>
    <xf numFmtId="0" fontId="23" fillId="0" borderId="3" xfId="9" applyNumberFormat="1" applyFont="1" applyFill="1" applyBorder="1" applyAlignment="1">
      <alignment horizontal="left" vertical="center"/>
    </xf>
    <xf numFmtId="176" fontId="25" fillId="0" borderId="3" xfId="7" applyNumberFormat="1" applyFont="1" applyFill="1" applyBorder="1" applyAlignment="1">
      <alignment horizontal="left" vertical="center"/>
    </xf>
    <xf numFmtId="49" fontId="25" fillId="0" borderId="3" xfId="7" applyNumberFormat="1" applyFont="1" applyFill="1" applyBorder="1" applyAlignment="1">
      <alignment horizontal="left" vertical="center"/>
    </xf>
    <xf numFmtId="0" fontId="24" fillId="0" borderId="3" xfId="4" applyFont="1" applyBorder="1" applyAlignment="1">
      <alignment horizontal="left"/>
    </xf>
    <xf numFmtId="0" fontId="25" fillId="0" borderId="3" xfId="6" applyNumberFormat="1" applyFont="1" applyFill="1" applyBorder="1" applyAlignment="1" applyProtection="1">
      <alignment horizontal="left" vertical="center" wrapText="1"/>
    </xf>
    <xf numFmtId="0" fontId="25" fillId="0" borderId="3" xfId="2" applyNumberFormat="1" applyFont="1" applyFill="1" applyBorder="1" applyAlignment="1" applyProtection="1">
      <alignment horizontal="left" vertical="center" wrapText="1"/>
    </xf>
    <xf numFmtId="0" fontId="24" fillId="0" borderId="3" xfId="6" applyNumberFormat="1" applyFont="1" applyFill="1" applyBorder="1" applyAlignment="1" applyProtection="1">
      <alignment horizontal="left" vertical="center" wrapText="1"/>
    </xf>
    <xf numFmtId="0" fontId="24" fillId="0" borderId="3" xfId="6" applyFont="1" applyBorder="1" applyAlignment="1">
      <alignment horizontal="left" wrapText="1"/>
    </xf>
    <xf numFmtId="0" fontId="24" fillId="0" borderId="3" xfId="6" applyFont="1" applyBorder="1" applyAlignment="1">
      <alignment horizontal="left" vertical="center" wrapText="1"/>
    </xf>
    <xf numFmtId="49" fontId="24" fillId="0" borderId="3" xfId="6" applyNumberFormat="1" applyFont="1" applyBorder="1" applyAlignment="1">
      <alignment horizontal="left" wrapText="1"/>
    </xf>
    <xf numFmtId="0" fontId="24" fillId="0" borderId="3" xfId="4" applyFont="1" applyBorder="1" applyAlignment="1">
      <alignment horizontal="left" vertical="center" wrapText="1"/>
    </xf>
    <xf numFmtId="49" fontId="24" fillId="0" borderId="3" xfId="4" applyNumberFormat="1" applyFont="1" applyBorder="1" applyAlignment="1">
      <alignment horizontal="left"/>
    </xf>
    <xf numFmtId="0" fontId="24" fillId="0" borderId="3" xfId="4" applyFont="1" applyBorder="1" applyAlignment="1">
      <alignment horizontal="left" wrapText="1"/>
    </xf>
    <xf numFmtId="49" fontId="24" fillId="0" borderId="3" xfId="4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8" fillId="0" borderId="0" xfId="0" applyFont="1" applyAlignment="1"/>
    <xf numFmtId="0" fontId="8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2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5" fillId="0" borderId="3" xfId="9" applyNumberFormat="1" applyFont="1" applyFill="1" applyBorder="1" applyAlignment="1">
      <alignment horizontal="left" vertical="center"/>
    </xf>
    <xf numFmtId="49" fontId="25" fillId="0" borderId="3" xfId="6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4" fillId="0" borderId="1" xfId="4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0">
    <cellStyle name="常规" xfId="0" builtinId="0"/>
    <cellStyle name="常规 2" xfId="1"/>
    <cellStyle name="常规 2 2" xfId="3"/>
    <cellStyle name="常规 2 2 2" xfId="6"/>
    <cellStyle name="常规 2 3" xfId="7"/>
    <cellStyle name="常规 2 4" xfId="8"/>
    <cellStyle name="常规 2 5" xfId="5"/>
    <cellStyle name="常规 3" xfId="2"/>
    <cellStyle name="常规 3 2" xfId="9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1"/>
  <sheetViews>
    <sheetView tabSelected="1" workbookViewId="0">
      <selection activeCell="U8" sqref="U8"/>
    </sheetView>
  </sheetViews>
  <sheetFormatPr defaultColWidth="9" defaultRowHeight="14.4"/>
  <cols>
    <col min="1" max="1" width="4.5546875" style="1" customWidth="1"/>
    <col min="2" max="2" width="16.77734375" style="1" customWidth="1"/>
    <col min="3" max="3" width="12.109375" style="1" customWidth="1"/>
    <col min="4" max="4" width="6.109375" style="1" customWidth="1"/>
    <col min="5" max="5" width="11.44140625" style="2" customWidth="1"/>
    <col min="6" max="6" width="8.77734375" style="2" customWidth="1"/>
    <col min="7" max="7" width="14.109375" style="2" customWidth="1"/>
    <col min="8" max="8" width="5.6640625" style="1" customWidth="1"/>
    <col min="9" max="9" width="7.33203125" style="6" customWidth="1"/>
    <col min="10" max="10" width="6.109375" style="6" customWidth="1"/>
    <col min="11" max="11" width="8.77734375" style="6" customWidth="1"/>
    <col min="12" max="12" width="5.77734375" style="1" customWidth="1"/>
    <col min="13" max="13" width="9.77734375" style="50" customWidth="1"/>
    <col min="14" max="14" width="5.6640625" style="10" customWidth="1"/>
    <col min="15" max="15" width="10.77734375" style="1" customWidth="1"/>
    <col min="16" max="16384" width="9" style="1"/>
  </cols>
  <sheetData>
    <row r="1" spans="1:15" ht="30" customHeight="1">
      <c r="B1" s="11" t="s">
        <v>237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47"/>
      <c r="N1" s="12"/>
    </row>
    <row r="2" spans="1:15" ht="30.6" customHeight="1">
      <c r="C2" s="1" t="s">
        <v>240</v>
      </c>
      <c r="H2" s="3"/>
      <c r="I2" s="4"/>
      <c r="J2" s="4"/>
      <c r="K2" s="4"/>
      <c r="L2" s="5"/>
      <c r="M2" s="48" t="s">
        <v>236</v>
      </c>
      <c r="N2" s="45"/>
      <c r="O2" s="46"/>
    </row>
    <row r="3" spans="1:15" ht="40.200000000000003" customHeight="1">
      <c r="A3" s="61" t="s">
        <v>90</v>
      </c>
      <c r="B3" s="63" t="s">
        <v>0</v>
      </c>
      <c r="C3" s="63" t="s">
        <v>1</v>
      </c>
      <c r="D3" s="63" t="s">
        <v>75</v>
      </c>
      <c r="E3" s="65" t="s">
        <v>2</v>
      </c>
      <c r="F3" s="65" t="s">
        <v>80</v>
      </c>
      <c r="G3" s="65" t="s">
        <v>78</v>
      </c>
      <c r="H3" s="63" t="s">
        <v>3</v>
      </c>
      <c r="I3" s="65" t="s">
        <v>4</v>
      </c>
      <c r="J3" s="63" t="s">
        <v>76</v>
      </c>
      <c r="K3" s="63" t="s">
        <v>24</v>
      </c>
      <c r="L3" s="65" t="s">
        <v>91</v>
      </c>
      <c r="M3" s="57" t="s">
        <v>92</v>
      </c>
      <c r="N3" s="58" t="s">
        <v>238</v>
      </c>
      <c r="O3" s="60" t="s">
        <v>93</v>
      </c>
    </row>
    <row r="4" spans="1:15" ht="13.8" customHeight="1">
      <c r="A4" s="62"/>
      <c r="B4" s="64"/>
      <c r="C4" s="64"/>
      <c r="D4" s="64"/>
      <c r="E4" s="66"/>
      <c r="F4" s="66"/>
      <c r="G4" s="66"/>
      <c r="H4" s="64"/>
      <c r="I4" s="67"/>
      <c r="J4" s="68"/>
      <c r="K4" s="68"/>
      <c r="L4" s="66"/>
      <c r="M4" s="56"/>
      <c r="N4" s="59"/>
      <c r="O4" s="60"/>
    </row>
    <row r="5" spans="1:15" s="7" customFormat="1" ht="28.8" customHeight="1">
      <c r="A5" s="13">
        <v>1</v>
      </c>
      <c r="B5" s="25" t="s">
        <v>96</v>
      </c>
      <c r="C5" s="19" t="s">
        <v>84</v>
      </c>
      <c r="D5" s="19" t="s">
        <v>81</v>
      </c>
      <c r="E5" s="20" t="s">
        <v>31</v>
      </c>
      <c r="F5" s="20" t="s">
        <v>82</v>
      </c>
      <c r="G5" s="20" t="s">
        <v>83</v>
      </c>
      <c r="H5" s="21" t="s">
        <v>53</v>
      </c>
      <c r="I5" s="19">
        <v>200</v>
      </c>
      <c r="J5" s="22">
        <v>18</v>
      </c>
      <c r="K5" s="22">
        <f>I5*J5</f>
        <v>3600</v>
      </c>
      <c r="L5" s="23">
        <v>200</v>
      </c>
      <c r="M5" s="43" t="s">
        <v>87</v>
      </c>
      <c r="N5" s="26">
        <v>0</v>
      </c>
      <c r="O5" s="14"/>
    </row>
    <row r="6" spans="1:15" ht="28.8" customHeight="1">
      <c r="A6" s="13">
        <v>2</v>
      </c>
      <c r="B6" s="25" t="s">
        <v>77</v>
      </c>
      <c r="C6" s="19" t="s">
        <v>97</v>
      </c>
      <c r="D6" s="19" t="s">
        <v>94</v>
      </c>
      <c r="E6" s="25" t="s">
        <v>35</v>
      </c>
      <c r="F6" s="20" t="s">
        <v>82</v>
      </c>
      <c r="G6" s="20" t="s">
        <v>83</v>
      </c>
      <c r="H6" s="19" t="s">
        <v>55</v>
      </c>
      <c r="I6" s="19">
        <v>10</v>
      </c>
      <c r="J6" s="22">
        <v>126</v>
      </c>
      <c r="K6" s="22">
        <v>1260</v>
      </c>
      <c r="L6" s="26">
        <v>10</v>
      </c>
      <c r="M6" s="43" t="s">
        <v>87</v>
      </c>
      <c r="N6" s="26">
        <v>0</v>
      </c>
      <c r="O6" s="15"/>
    </row>
    <row r="7" spans="1:15" ht="28.8" customHeight="1">
      <c r="A7" s="13">
        <v>3</v>
      </c>
      <c r="B7" s="25" t="s">
        <v>25</v>
      </c>
      <c r="C7" s="27" t="s">
        <v>85</v>
      </c>
      <c r="D7" s="19" t="s">
        <v>94</v>
      </c>
      <c r="E7" s="28" t="s">
        <v>32</v>
      </c>
      <c r="F7" s="20" t="s">
        <v>82</v>
      </c>
      <c r="G7" s="20" t="s">
        <v>83</v>
      </c>
      <c r="H7" s="27" t="s">
        <v>53</v>
      </c>
      <c r="I7" s="27">
        <v>500</v>
      </c>
      <c r="J7" s="22">
        <v>6</v>
      </c>
      <c r="K7" s="22">
        <f>I7*J7</f>
        <v>3000</v>
      </c>
      <c r="L7" s="29">
        <v>500</v>
      </c>
      <c r="M7" s="43" t="s">
        <v>88</v>
      </c>
      <c r="N7" s="26">
        <v>0</v>
      </c>
      <c r="O7" s="15"/>
    </row>
    <row r="8" spans="1:15" ht="28.8" customHeight="1">
      <c r="A8" s="13">
        <v>4</v>
      </c>
      <c r="B8" s="25" t="s">
        <v>25</v>
      </c>
      <c r="C8" s="27" t="s">
        <v>85</v>
      </c>
      <c r="D8" s="19" t="s">
        <v>94</v>
      </c>
      <c r="E8" s="28" t="s">
        <v>34</v>
      </c>
      <c r="F8" s="20" t="s">
        <v>82</v>
      </c>
      <c r="G8" s="20" t="s">
        <v>83</v>
      </c>
      <c r="H8" s="27" t="s">
        <v>54</v>
      </c>
      <c r="I8" s="27">
        <v>15</v>
      </c>
      <c r="J8" s="22">
        <v>300</v>
      </c>
      <c r="K8" s="22">
        <f>I8*J8</f>
        <v>4500</v>
      </c>
      <c r="L8" s="26">
        <v>0</v>
      </c>
      <c r="M8" s="43" t="s">
        <v>95</v>
      </c>
      <c r="N8" s="26">
        <v>15</v>
      </c>
      <c r="O8" s="15"/>
    </row>
    <row r="9" spans="1:15" ht="28.8" customHeight="1">
      <c r="A9" s="13">
        <v>5</v>
      </c>
      <c r="B9" s="25" t="s">
        <v>26</v>
      </c>
      <c r="C9" s="19" t="s">
        <v>86</v>
      </c>
      <c r="D9" s="19" t="s">
        <v>94</v>
      </c>
      <c r="E9" s="25" t="s">
        <v>33</v>
      </c>
      <c r="F9" s="20" t="s">
        <v>82</v>
      </c>
      <c r="G9" s="20" t="s">
        <v>83</v>
      </c>
      <c r="H9" s="19" t="s">
        <v>53</v>
      </c>
      <c r="I9" s="19">
        <v>400</v>
      </c>
      <c r="J9" s="22">
        <v>7</v>
      </c>
      <c r="K9" s="22">
        <v>2800</v>
      </c>
      <c r="L9" s="26">
        <v>400</v>
      </c>
      <c r="M9" s="43" t="s">
        <v>89</v>
      </c>
      <c r="N9" s="26">
        <v>0</v>
      </c>
      <c r="O9" s="15"/>
    </row>
    <row r="10" spans="1:15" ht="28.8" customHeight="1">
      <c r="A10" s="13">
        <v>6</v>
      </c>
      <c r="B10" s="25" t="s">
        <v>79</v>
      </c>
      <c r="C10" s="19" t="s">
        <v>86</v>
      </c>
      <c r="D10" s="19" t="s">
        <v>94</v>
      </c>
      <c r="E10" s="25" t="s">
        <v>42</v>
      </c>
      <c r="F10" s="20" t="s">
        <v>98</v>
      </c>
      <c r="G10" s="20" t="s">
        <v>99</v>
      </c>
      <c r="H10" s="19" t="s">
        <v>54</v>
      </c>
      <c r="I10" s="19">
        <v>10</v>
      </c>
      <c r="J10" s="22">
        <v>280</v>
      </c>
      <c r="K10" s="22">
        <f>I10*J10</f>
        <v>2800</v>
      </c>
      <c r="L10" s="26">
        <v>10</v>
      </c>
      <c r="M10" s="43" t="s">
        <v>100</v>
      </c>
      <c r="N10" s="27">
        <v>0</v>
      </c>
      <c r="O10" s="15"/>
    </row>
    <row r="11" spans="1:15" ht="28.8" customHeight="1">
      <c r="A11" s="13">
        <v>7</v>
      </c>
      <c r="B11" s="25" t="s">
        <v>101</v>
      </c>
      <c r="C11" s="27" t="s">
        <v>102</v>
      </c>
      <c r="D11" s="19" t="s">
        <v>103</v>
      </c>
      <c r="E11" s="28" t="s">
        <v>33</v>
      </c>
      <c r="F11" s="20" t="s">
        <v>98</v>
      </c>
      <c r="G11" s="20" t="s">
        <v>99</v>
      </c>
      <c r="H11" s="27" t="s">
        <v>53</v>
      </c>
      <c r="I11" s="27">
        <v>500</v>
      </c>
      <c r="J11" s="22">
        <v>6.5</v>
      </c>
      <c r="K11" s="22">
        <f>I11*J11</f>
        <v>3250</v>
      </c>
      <c r="L11" s="26">
        <v>500</v>
      </c>
      <c r="M11" s="43" t="s">
        <v>104</v>
      </c>
      <c r="N11" s="26">
        <v>0</v>
      </c>
      <c r="O11" s="15"/>
    </row>
    <row r="12" spans="1:15" s="7" customFormat="1" ht="28.8" customHeight="1">
      <c r="A12" s="13">
        <v>8</v>
      </c>
      <c r="B12" s="25" t="s">
        <v>27</v>
      </c>
      <c r="C12" s="19" t="s">
        <v>105</v>
      </c>
      <c r="D12" s="19" t="s">
        <v>103</v>
      </c>
      <c r="E12" s="25" t="s">
        <v>35</v>
      </c>
      <c r="F12" s="20" t="s">
        <v>98</v>
      </c>
      <c r="G12" s="20" t="s">
        <v>99</v>
      </c>
      <c r="H12" s="19" t="s">
        <v>56</v>
      </c>
      <c r="I12" s="19">
        <v>230</v>
      </c>
      <c r="J12" s="22">
        <v>3</v>
      </c>
      <c r="K12" s="22">
        <f>I12*J12</f>
        <v>690</v>
      </c>
      <c r="L12" s="26">
        <v>230</v>
      </c>
      <c r="M12" s="43" t="s">
        <v>106</v>
      </c>
      <c r="N12" s="26">
        <v>0</v>
      </c>
      <c r="O12" s="14"/>
    </row>
    <row r="13" spans="1:15" ht="28.8" customHeight="1">
      <c r="A13" s="13">
        <v>9</v>
      </c>
      <c r="B13" s="25" t="s">
        <v>107</v>
      </c>
      <c r="C13" s="19" t="s">
        <v>108</v>
      </c>
      <c r="D13" s="19" t="s">
        <v>103</v>
      </c>
      <c r="E13" s="25" t="s">
        <v>35</v>
      </c>
      <c r="F13" s="20" t="s">
        <v>98</v>
      </c>
      <c r="G13" s="20" t="s">
        <v>99</v>
      </c>
      <c r="H13" s="19" t="s">
        <v>55</v>
      </c>
      <c r="I13" s="19">
        <v>100</v>
      </c>
      <c r="J13" s="22">
        <v>50</v>
      </c>
      <c r="K13" s="22">
        <v>5000</v>
      </c>
      <c r="L13" s="26">
        <v>59</v>
      </c>
      <c r="M13" s="43" t="s">
        <v>106</v>
      </c>
      <c r="N13" s="26">
        <v>41</v>
      </c>
      <c r="O13" s="15"/>
    </row>
    <row r="14" spans="1:15" ht="38.4" customHeight="1">
      <c r="A14" s="13">
        <v>10</v>
      </c>
      <c r="B14" s="25" t="s">
        <v>109</v>
      </c>
      <c r="C14" s="27" t="s">
        <v>105</v>
      </c>
      <c r="D14" s="19" t="s">
        <v>103</v>
      </c>
      <c r="E14" s="28" t="s">
        <v>110</v>
      </c>
      <c r="F14" s="20" t="s">
        <v>98</v>
      </c>
      <c r="G14" s="20" t="s">
        <v>99</v>
      </c>
      <c r="H14" s="27" t="s">
        <v>56</v>
      </c>
      <c r="I14" s="27">
        <v>40</v>
      </c>
      <c r="J14" s="22">
        <v>25</v>
      </c>
      <c r="K14" s="22">
        <f t="shared" ref="K14:K20" si="0">I14*J14</f>
        <v>1000</v>
      </c>
      <c r="L14" s="26">
        <v>40</v>
      </c>
      <c r="M14" s="43" t="s">
        <v>111</v>
      </c>
      <c r="N14" s="26">
        <v>0</v>
      </c>
      <c r="O14" s="15"/>
    </row>
    <row r="15" spans="1:15" ht="28.8" customHeight="1">
      <c r="A15" s="13">
        <v>11</v>
      </c>
      <c r="B15" s="25" t="s">
        <v>109</v>
      </c>
      <c r="C15" s="27" t="s">
        <v>112</v>
      </c>
      <c r="D15" s="19" t="s">
        <v>103</v>
      </c>
      <c r="E15" s="28" t="s">
        <v>45</v>
      </c>
      <c r="F15" s="20" t="s">
        <v>98</v>
      </c>
      <c r="G15" s="20" t="s">
        <v>99</v>
      </c>
      <c r="H15" s="27" t="s">
        <v>56</v>
      </c>
      <c r="I15" s="27">
        <v>24</v>
      </c>
      <c r="J15" s="22">
        <v>35</v>
      </c>
      <c r="K15" s="22">
        <f t="shared" si="0"/>
        <v>840</v>
      </c>
      <c r="L15" s="26">
        <v>24</v>
      </c>
      <c r="M15" s="43" t="s">
        <v>244</v>
      </c>
      <c r="N15" s="51">
        <v>0</v>
      </c>
      <c r="O15" s="15"/>
    </row>
    <row r="16" spans="1:15" ht="28.8" customHeight="1">
      <c r="A16" s="13">
        <v>12</v>
      </c>
      <c r="B16" s="25" t="s">
        <v>109</v>
      </c>
      <c r="C16" s="27" t="s">
        <v>112</v>
      </c>
      <c r="D16" s="19" t="s">
        <v>103</v>
      </c>
      <c r="E16" s="28" t="s">
        <v>46</v>
      </c>
      <c r="F16" s="20" t="s">
        <v>113</v>
      </c>
      <c r="G16" s="20" t="s">
        <v>114</v>
      </c>
      <c r="H16" s="27" t="s">
        <v>56</v>
      </c>
      <c r="I16" s="27">
        <v>24</v>
      </c>
      <c r="J16" s="22">
        <v>24</v>
      </c>
      <c r="K16" s="22">
        <f t="shared" si="0"/>
        <v>576</v>
      </c>
      <c r="L16" s="26">
        <v>24</v>
      </c>
      <c r="M16" s="43" t="s">
        <v>244</v>
      </c>
      <c r="N16" s="27">
        <v>0</v>
      </c>
      <c r="O16" s="15"/>
    </row>
    <row r="17" spans="1:15" ht="28.8" customHeight="1">
      <c r="A17" s="13">
        <v>13</v>
      </c>
      <c r="B17" s="25" t="s">
        <v>28</v>
      </c>
      <c r="C17" s="27" t="s">
        <v>115</v>
      </c>
      <c r="D17" s="19" t="s">
        <v>116</v>
      </c>
      <c r="E17" s="28" t="s">
        <v>36</v>
      </c>
      <c r="F17" s="20" t="s">
        <v>113</v>
      </c>
      <c r="G17" s="20" t="s">
        <v>114</v>
      </c>
      <c r="H17" s="27" t="s">
        <v>55</v>
      </c>
      <c r="I17" s="27">
        <v>20</v>
      </c>
      <c r="J17" s="22">
        <v>180</v>
      </c>
      <c r="K17" s="22">
        <f t="shared" si="0"/>
        <v>3600</v>
      </c>
      <c r="L17" s="26">
        <v>20</v>
      </c>
      <c r="M17" s="43" t="s">
        <v>117</v>
      </c>
      <c r="N17" s="26">
        <v>0</v>
      </c>
      <c r="O17" s="15"/>
    </row>
    <row r="18" spans="1:15" ht="28.8" customHeight="1">
      <c r="A18" s="13">
        <v>14</v>
      </c>
      <c r="B18" s="25" t="s">
        <v>118</v>
      </c>
      <c r="C18" s="27" t="s">
        <v>115</v>
      </c>
      <c r="D18" s="19" t="s">
        <v>116</v>
      </c>
      <c r="E18" s="28" t="s">
        <v>37</v>
      </c>
      <c r="F18" s="20" t="s">
        <v>113</v>
      </c>
      <c r="G18" s="20" t="s">
        <v>114</v>
      </c>
      <c r="H18" s="27" t="s">
        <v>56</v>
      </c>
      <c r="I18" s="27">
        <v>100</v>
      </c>
      <c r="J18" s="22">
        <v>14</v>
      </c>
      <c r="K18" s="22">
        <f t="shared" si="0"/>
        <v>1400</v>
      </c>
      <c r="L18" s="26">
        <v>100</v>
      </c>
      <c r="M18" s="43" t="s">
        <v>117</v>
      </c>
      <c r="N18" s="26">
        <v>0</v>
      </c>
      <c r="O18" s="15"/>
    </row>
    <row r="19" spans="1:15" ht="28.8" customHeight="1">
      <c r="A19" s="13">
        <v>15</v>
      </c>
      <c r="B19" s="25" t="s">
        <v>118</v>
      </c>
      <c r="C19" s="19" t="s">
        <v>119</v>
      </c>
      <c r="D19" s="19" t="s">
        <v>116</v>
      </c>
      <c r="E19" s="25" t="s">
        <v>42</v>
      </c>
      <c r="F19" s="20" t="s">
        <v>98</v>
      </c>
      <c r="G19" s="20" t="s">
        <v>99</v>
      </c>
      <c r="H19" s="19" t="s">
        <v>54</v>
      </c>
      <c r="I19" s="19">
        <v>50</v>
      </c>
      <c r="J19" s="22">
        <v>300</v>
      </c>
      <c r="K19" s="22">
        <f t="shared" si="0"/>
        <v>15000</v>
      </c>
      <c r="L19" s="26">
        <v>50</v>
      </c>
      <c r="M19" s="43" t="s">
        <v>100</v>
      </c>
      <c r="N19" s="51">
        <v>0</v>
      </c>
      <c r="O19" s="15"/>
    </row>
    <row r="20" spans="1:15" ht="28.8" customHeight="1">
      <c r="A20" s="13">
        <v>16</v>
      </c>
      <c r="B20" s="28" t="s">
        <v>120</v>
      </c>
      <c r="C20" s="27" t="s">
        <v>121</v>
      </c>
      <c r="D20" s="19" t="s">
        <v>103</v>
      </c>
      <c r="E20" s="28" t="s">
        <v>38</v>
      </c>
      <c r="F20" s="20" t="s">
        <v>98</v>
      </c>
      <c r="G20" s="20" t="s">
        <v>99</v>
      </c>
      <c r="H20" s="27" t="s">
        <v>56</v>
      </c>
      <c r="I20" s="27">
        <v>1000</v>
      </c>
      <c r="J20" s="22">
        <v>38</v>
      </c>
      <c r="K20" s="22">
        <f t="shared" si="0"/>
        <v>38000</v>
      </c>
      <c r="L20" s="26">
        <v>1000</v>
      </c>
      <c r="M20" s="43" t="s">
        <v>244</v>
      </c>
      <c r="N20" s="26">
        <v>0</v>
      </c>
      <c r="O20" s="15"/>
    </row>
    <row r="21" spans="1:15" ht="28.8" customHeight="1">
      <c r="A21" s="13">
        <v>17</v>
      </c>
      <c r="B21" s="28" t="s">
        <v>120</v>
      </c>
      <c r="C21" s="27" t="s">
        <v>121</v>
      </c>
      <c r="D21" s="19" t="s">
        <v>103</v>
      </c>
      <c r="E21" s="28" t="s">
        <v>39</v>
      </c>
      <c r="F21" s="20" t="s">
        <v>98</v>
      </c>
      <c r="G21" s="20" t="s">
        <v>99</v>
      </c>
      <c r="H21" s="27" t="s">
        <v>56</v>
      </c>
      <c r="I21" s="27">
        <v>60</v>
      </c>
      <c r="J21" s="22">
        <v>260</v>
      </c>
      <c r="K21" s="22">
        <f t="shared" ref="K21:K28" si="1">I21*J21</f>
        <v>15600</v>
      </c>
      <c r="L21" s="26">
        <v>60</v>
      </c>
      <c r="M21" s="43" t="s">
        <v>244</v>
      </c>
      <c r="N21" s="26">
        <v>0</v>
      </c>
      <c r="O21" s="15"/>
    </row>
    <row r="22" spans="1:15" ht="28.8" customHeight="1">
      <c r="A22" s="13">
        <v>18</v>
      </c>
      <c r="B22" s="28" t="s">
        <v>120</v>
      </c>
      <c r="C22" s="27" t="s">
        <v>121</v>
      </c>
      <c r="D22" s="19" t="s">
        <v>103</v>
      </c>
      <c r="E22" s="28" t="s">
        <v>40</v>
      </c>
      <c r="F22" s="20" t="s">
        <v>98</v>
      </c>
      <c r="G22" s="20" t="s">
        <v>99</v>
      </c>
      <c r="H22" s="27" t="s">
        <v>55</v>
      </c>
      <c r="I22" s="27">
        <v>10</v>
      </c>
      <c r="J22" s="22">
        <v>150</v>
      </c>
      <c r="K22" s="22">
        <f t="shared" si="1"/>
        <v>1500</v>
      </c>
      <c r="L22" s="26">
        <v>8</v>
      </c>
      <c r="M22" s="43" t="s">
        <v>100</v>
      </c>
      <c r="N22" s="26">
        <v>2</v>
      </c>
      <c r="O22" s="15"/>
    </row>
    <row r="23" spans="1:15" ht="28.8" customHeight="1">
      <c r="A23" s="13">
        <v>19</v>
      </c>
      <c r="B23" s="28" t="s">
        <v>120</v>
      </c>
      <c r="C23" s="27" t="s">
        <v>121</v>
      </c>
      <c r="D23" s="19" t="s">
        <v>103</v>
      </c>
      <c r="E23" s="28" t="s">
        <v>41</v>
      </c>
      <c r="F23" s="20" t="s">
        <v>98</v>
      </c>
      <c r="G23" s="20" t="s">
        <v>99</v>
      </c>
      <c r="H23" s="27" t="s">
        <v>57</v>
      </c>
      <c r="I23" s="27">
        <v>3</v>
      </c>
      <c r="J23" s="22">
        <v>1050</v>
      </c>
      <c r="K23" s="22">
        <f t="shared" si="1"/>
        <v>3150</v>
      </c>
      <c r="L23" s="26">
        <v>3</v>
      </c>
      <c r="M23" s="43" t="s">
        <v>241</v>
      </c>
      <c r="N23" s="26">
        <v>0</v>
      </c>
      <c r="O23" s="15"/>
    </row>
    <row r="24" spans="1:15" ht="28.8" customHeight="1">
      <c r="A24" s="13">
        <v>20</v>
      </c>
      <c r="B24" s="25" t="s">
        <v>29</v>
      </c>
      <c r="C24" s="27" t="s">
        <v>122</v>
      </c>
      <c r="D24" s="19" t="s">
        <v>103</v>
      </c>
      <c r="E24" s="28" t="s">
        <v>33</v>
      </c>
      <c r="F24" s="20" t="s">
        <v>98</v>
      </c>
      <c r="G24" s="20" t="s">
        <v>99</v>
      </c>
      <c r="H24" s="27" t="s">
        <v>123</v>
      </c>
      <c r="I24" s="27">
        <v>1200</v>
      </c>
      <c r="J24" s="22">
        <v>2.5</v>
      </c>
      <c r="K24" s="22">
        <f>I24*J24</f>
        <v>3000</v>
      </c>
      <c r="L24" s="26">
        <v>1200</v>
      </c>
      <c r="M24" s="43" t="s">
        <v>106</v>
      </c>
      <c r="N24" s="51">
        <v>0</v>
      </c>
      <c r="O24" s="15"/>
    </row>
    <row r="25" spans="1:15" ht="28.8" customHeight="1">
      <c r="A25" s="13">
        <v>21</v>
      </c>
      <c r="B25" s="25" t="s">
        <v>29</v>
      </c>
      <c r="C25" s="27" t="s">
        <v>235</v>
      </c>
      <c r="D25" s="19" t="s">
        <v>103</v>
      </c>
      <c r="E25" s="28" t="s">
        <v>33</v>
      </c>
      <c r="F25" s="20" t="s">
        <v>98</v>
      </c>
      <c r="G25" s="20" t="s">
        <v>99</v>
      </c>
      <c r="H25" s="27" t="s">
        <v>123</v>
      </c>
      <c r="I25" s="27">
        <v>500</v>
      </c>
      <c r="J25" s="22">
        <v>2.5</v>
      </c>
      <c r="K25" s="22">
        <f>I25*J25</f>
        <v>1250</v>
      </c>
      <c r="L25" s="26">
        <v>500</v>
      </c>
      <c r="M25" s="43" t="s">
        <v>106</v>
      </c>
      <c r="N25" s="51">
        <v>0</v>
      </c>
      <c r="O25" s="15"/>
    </row>
    <row r="26" spans="1:15" ht="28.8" customHeight="1">
      <c r="A26" s="13">
        <v>22</v>
      </c>
      <c r="B26" s="25" t="s">
        <v>29</v>
      </c>
      <c r="C26" s="27" t="s">
        <v>235</v>
      </c>
      <c r="D26" s="19" t="s">
        <v>103</v>
      </c>
      <c r="E26" s="28" t="s">
        <v>33</v>
      </c>
      <c r="F26" s="20" t="s">
        <v>98</v>
      </c>
      <c r="G26" s="20" t="s">
        <v>99</v>
      </c>
      <c r="H26" s="27" t="s">
        <v>123</v>
      </c>
      <c r="I26" s="27">
        <v>2500</v>
      </c>
      <c r="J26" s="22">
        <v>2.5</v>
      </c>
      <c r="K26" s="22">
        <f t="shared" ref="K26:K27" si="2">I26*J26</f>
        <v>6250</v>
      </c>
      <c r="L26" s="26">
        <v>2500</v>
      </c>
      <c r="M26" s="43" t="s">
        <v>106</v>
      </c>
      <c r="N26" s="51">
        <v>0</v>
      </c>
      <c r="O26" s="15"/>
    </row>
    <row r="27" spans="1:15" ht="28.8" customHeight="1">
      <c r="A27" s="13">
        <v>23</v>
      </c>
      <c r="B27" s="25" t="s">
        <v>29</v>
      </c>
      <c r="C27" s="27" t="s">
        <v>235</v>
      </c>
      <c r="D27" s="19" t="s">
        <v>103</v>
      </c>
      <c r="E27" s="28" t="s">
        <v>33</v>
      </c>
      <c r="F27" s="20" t="s">
        <v>98</v>
      </c>
      <c r="G27" s="20" t="s">
        <v>99</v>
      </c>
      <c r="H27" s="27" t="s">
        <v>123</v>
      </c>
      <c r="I27" s="27">
        <v>3000</v>
      </c>
      <c r="J27" s="22">
        <v>2.5</v>
      </c>
      <c r="K27" s="22">
        <f t="shared" si="2"/>
        <v>7500</v>
      </c>
      <c r="L27" s="26">
        <v>3000</v>
      </c>
      <c r="M27" s="43" t="s">
        <v>106</v>
      </c>
      <c r="N27" s="51">
        <v>0</v>
      </c>
      <c r="O27" s="15"/>
    </row>
    <row r="28" spans="1:15" ht="28.8" customHeight="1">
      <c r="A28" s="13">
        <v>24</v>
      </c>
      <c r="B28" s="25" t="s">
        <v>124</v>
      </c>
      <c r="C28" s="19" t="s">
        <v>125</v>
      </c>
      <c r="D28" s="19" t="s">
        <v>103</v>
      </c>
      <c r="E28" s="25" t="s">
        <v>42</v>
      </c>
      <c r="F28" s="20" t="s">
        <v>98</v>
      </c>
      <c r="G28" s="20" t="s">
        <v>99</v>
      </c>
      <c r="H28" s="27" t="s">
        <v>123</v>
      </c>
      <c r="I28" s="19">
        <v>10</v>
      </c>
      <c r="J28" s="22">
        <v>200</v>
      </c>
      <c r="K28" s="22">
        <f t="shared" si="1"/>
        <v>2000</v>
      </c>
      <c r="L28" s="26">
        <v>10</v>
      </c>
      <c r="M28" s="43" t="s">
        <v>111</v>
      </c>
      <c r="N28" s="27">
        <v>0</v>
      </c>
      <c r="O28" s="15"/>
    </row>
    <row r="29" spans="1:15" ht="28.8" customHeight="1">
      <c r="A29" s="13">
        <v>25</v>
      </c>
      <c r="B29" s="25" t="s">
        <v>124</v>
      </c>
      <c r="C29" s="19" t="s">
        <v>125</v>
      </c>
      <c r="D29" s="19" t="s">
        <v>103</v>
      </c>
      <c r="E29" s="25" t="s">
        <v>42</v>
      </c>
      <c r="F29" s="20" t="s">
        <v>98</v>
      </c>
      <c r="G29" s="20" t="s">
        <v>99</v>
      </c>
      <c r="H29" s="27" t="s">
        <v>123</v>
      </c>
      <c r="I29" s="19">
        <v>10</v>
      </c>
      <c r="J29" s="22">
        <v>200</v>
      </c>
      <c r="K29" s="22">
        <f t="shared" ref="K29" si="3">I29*J29</f>
        <v>2000</v>
      </c>
      <c r="L29" s="26">
        <v>10</v>
      </c>
      <c r="M29" s="43" t="s">
        <v>126</v>
      </c>
      <c r="N29" s="27">
        <v>0</v>
      </c>
      <c r="O29" s="15"/>
    </row>
    <row r="30" spans="1:15" ht="28.8" customHeight="1">
      <c r="A30" s="13">
        <v>26</v>
      </c>
      <c r="B30" s="25" t="s">
        <v>127</v>
      </c>
      <c r="C30" s="30" t="s">
        <v>128</v>
      </c>
      <c r="D30" s="19" t="s">
        <v>103</v>
      </c>
      <c r="E30" s="28" t="s">
        <v>42</v>
      </c>
      <c r="F30" s="20" t="s">
        <v>98</v>
      </c>
      <c r="G30" s="20" t="s">
        <v>99</v>
      </c>
      <c r="H30" s="27" t="s">
        <v>54</v>
      </c>
      <c r="I30" s="27">
        <v>10</v>
      </c>
      <c r="J30" s="22">
        <v>300</v>
      </c>
      <c r="K30" s="22">
        <f t="shared" ref="K30:K38" si="4">I30*J30</f>
        <v>3000</v>
      </c>
      <c r="L30" s="26">
        <v>10</v>
      </c>
      <c r="M30" s="43" t="s">
        <v>100</v>
      </c>
      <c r="N30" s="27">
        <v>0</v>
      </c>
      <c r="O30" s="15"/>
    </row>
    <row r="31" spans="1:15" ht="28.8" customHeight="1">
      <c r="A31" s="13">
        <v>27</v>
      </c>
      <c r="B31" s="25" t="s">
        <v>127</v>
      </c>
      <c r="C31" s="31" t="s">
        <v>129</v>
      </c>
      <c r="D31" s="19" t="s">
        <v>103</v>
      </c>
      <c r="E31" s="28" t="s">
        <v>42</v>
      </c>
      <c r="F31" s="20" t="s">
        <v>98</v>
      </c>
      <c r="G31" s="20" t="s">
        <v>99</v>
      </c>
      <c r="H31" s="27" t="s">
        <v>54</v>
      </c>
      <c r="I31" s="27">
        <v>5</v>
      </c>
      <c r="J31" s="22">
        <v>270</v>
      </c>
      <c r="K31" s="22">
        <f t="shared" si="4"/>
        <v>1350</v>
      </c>
      <c r="L31" s="26">
        <v>5</v>
      </c>
      <c r="M31" s="43" t="s">
        <v>130</v>
      </c>
      <c r="N31" s="27">
        <v>0</v>
      </c>
      <c r="O31" s="15"/>
    </row>
    <row r="32" spans="1:15" ht="28.8" customHeight="1">
      <c r="A32" s="13">
        <v>28</v>
      </c>
      <c r="B32" s="25" t="s">
        <v>131</v>
      </c>
      <c r="C32" s="27" t="s">
        <v>102</v>
      </c>
      <c r="D32" s="19" t="s">
        <v>103</v>
      </c>
      <c r="E32" s="28" t="s">
        <v>43</v>
      </c>
      <c r="F32" s="20" t="s">
        <v>132</v>
      </c>
      <c r="G32" s="20" t="s">
        <v>133</v>
      </c>
      <c r="H32" s="27" t="s">
        <v>58</v>
      </c>
      <c r="I32" s="27">
        <v>200</v>
      </c>
      <c r="J32" s="22">
        <v>130</v>
      </c>
      <c r="K32" s="22">
        <f t="shared" si="4"/>
        <v>26000</v>
      </c>
      <c r="L32" s="26">
        <v>200</v>
      </c>
      <c r="M32" s="43" t="s">
        <v>245</v>
      </c>
      <c r="N32" s="51">
        <v>0</v>
      </c>
      <c r="O32" s="15"/>
    </row>
    <row r="33" spans="1:15" ht="28.8" customHeight="1">
      <c r="A33" s="13">
        <v>29</v>
      </c>
      <c r="B33" s="25" t="s">
        <v>134</v>
      </c>
      <c r="C33" s="31" t="s">
        <v>135</v>
      </c>
      <c r="D33" s="19" t="s">
        <v>136</v>
      </c>
      <c r="E33" s="28" t="s">
        <v>43</v>
      </c>
      <c r="F33" s="20" t="s">
        <v>132</v>
      </c>
      <c r="G33" s="20" t="s">
        <v>133</v>
      </c>
      <c r="H33" s="27" t="s">
        <v>58</v>
      </c>
      <c r="I33" s="27">
        <v>100</v>
      </c>
      <c r="J33" s="22">
        <v>110</v>
      </c>
      <c r="K33" s="22">
        <f t="shared" si="4"/>
        <v>11000</v>
      </c>
      <c r="L33" s="26">
        <v>100</v>
      </c>
      <c r="M33" s="43" t="s">
        <v>137</v>
      </c>
      <c r="N33" s="51">
        <v>0</v>
      </c>
      <c r="O33" s="15"/>
    </row>
    <row r="34" spans="1:15" s="7" customFormat="1" ht="28.8" customHeight="1">
      <c r="A34" s="13">
        <v>30</v>
      </c>
      <c r="B34" s="25" t="s">
        <v>138</v>
      </c>
      <c r="C34" s="19" t="s">
        <v>139</v>
      </c>
      <c r="D34" s="19" t="s">
        <v>136</v>
      </c>
      <c r="E34" s="25" t="s">
        <v>44</v>
      </c>
      <c r="F34" s="20" t="s">
        <v>132</v>
      </c>
      <c r="G34" s="20" t="s">
        <v>133</v>
      </c>
      <c r="H34" s="19" t="s">
        <v>55</v>
      </c>
      <c r="I34" s="19">
        <v>1</v>
      </c>
      <c r="J34" s="22">
        <v>250</v>
      </c>
      <c r="K34" s="22">
        <f t="shared" si="4"/>
        <v>250</v>
      </c>
      <c r="L34" s="26">
        <v>1</v>
      </c>
      <c r="M34" s="43" t="s">
        <v>140</v>
      </c>
      <c r="N34" s="51">
        <v>0</v>
      </c>
      <c r="O34" s="14"/>
    </row>
    <row r="35" spans="1:15" ht="28.8" customHeight="1">
      <c r="A35" s="13">
        <v>31</v>
      </c>
      <c r="B35" s="25" t="s">
        <v>141</v>
      </c>
      <c r="C35" s="27" t="s">
        <v>142</v>
      </c>
      <c r="D35" s="19" t="s">
        <v>136</v>
      </c>
      <c r="E35" s="28" t="s">
        <v>40</v>
      </c>
      <c r="F35" s="20" t="s">
        <v>132</v>
      </c>
      <c r="G35" s="20" t="s">
        <v>133</v>
      </c>
      <c r="H35" s="27" t="s">
        <v>55</v>
      </c>
      <c r="I35" s="27">
        <v>60</v>
      </c>
      <c r="J35" s="22">
        <v>150</v>
      </c>
      <c r="K35" s="22">
        <f t="shared" si="4"/>
        <v>9000</v>
      </c>
      <c r="L35" s="26">
        <v>60</v>
      </c>
      <c r="M35" s="43" t="s">
        <v>143</v>
      </c>
      <c r="N35" s="51">
        <v>0</v>
      </c>
      <c r="O35" s="15"/>
    </row>
    <row r="36" spans="1:15" s="7" customFormat="1" ht="28.8" customHeight="1">
      <c r="A36" s="13">
        <v>32</v>
      </c>
      <c r="B36" s="25" t="s">
        <v>144</v>
      </c>
      <c r="C36" s="27" t="s">
        <v>145</v>
      </c>
      <c r="D36" s="19" t="s">
        <v>136</v>
      </c>
      <c r="E36" s="28" t="s">
        <v>40</v>
      </c>
      <c r="F36" s="20" t="s">
        <v>132</v>
      </c>
      <c r="G36" s="20" t="s">
        <v>133</v>
      </c>
      <c r="H36" s="27" t="s">
        <v>55</v>
      </c>
      <c r="I36" s="27">
        <v>40</v>
      </c>
      <c r="J36" s="22">
        <v>150</v>
      </c>
      <c r="K36" s="22">
        <f t="shared" si="4"/>
        <v>6000</v>
      </c>
      <c r="L36" s="26">
        <v>40</v>
      </c>
      <c r="M36" s="43" t="s">
        <v>146</v>
      </c>
      <c r="N36" s="51">
        <v>0</v>
      </c>
      <c r="O36" s="14"/>
    </row>
    <row r="37" spans="1:15" s="7" customFormat="1" ht="28.8" customHeight="1">
      <c r="A37" s="13">
        <v>33</v>
      </c>
      <c r="B37" s="25" t="s">
        <v>144</v>
      </c>
      <c r="C37" s="27" t="s">
        <v>147</v>
      </c>
      <c r="D37" s="19" t="s">
        <v>136</v>
      </c>
      <c r="E37" s="28" t="s">
        <v>148</v>
      </c>
      <c r="F37" s="20" t="s">
        <v>132</v>
      </c>
      <c r="G37" s="20" t="s">
        <v>133</v>
      </c>
      <c r="H37" s="27" t="s">
        <v>149</v>
      </c>
      <c r="I37" s="27">
        <v>80</v>
      </c>
      <c r="J37" s="22">
        <v>150</v>
      </c>
      <c r="K37" s="22">
        <f t="shared" si="4"/>
        <v>12000</v>
      </c>
      <c r="L37" s="26">
        <v>0</v>
      </c>
      <c r="M37" s="43" t="s">
        <v>150</v>
      </c>
      <c r="N37" s="51">
        <v>80</v>
      </c>
      <c r="O37" s="14"/>
    </row>
    <row r="38" spans="1:15" s="7" customFormat="1" ht="28.8" customHeight="1">
      <c r="A38" s="13">
        <v>34</v>
      </c>
      <c r="B38" s="25" t="s">
        <v>144</v>
      </c>
      <c r="C38" s="27" t="s">
        <v>147</v>
      </c>
      <c r="D38" s="19" t="s">
        <v>136</v>
      </c>
      <c r="E38" s="28" t="s">
        <v>148</v>
      </c>
      <c r="F38" s="20" t="s">
        <v>132</v>
      </c>
      <c r="G38" s="20" t="s">
        <v>133</v>
      </c>
      <c r="H38" s="27" t="s">
        <v>149</v>
      </c>
      <c r="I38" s="27">
        <v>75</v>
      </c>
      <c r="J38" s="22">
        <v>150</v>
      </c>
      <c r="K38" s="22">
        <f t="shared" si="4"/>
        <v>11250</v>
      </c>
      <c r="L38" s="26">
        <v>0</v>
      </c>
      <c r="M38" s="43" t="s">
        <v>150</v>
      </c>
      <c r="N38" s="51">
        <v>75</v>
      </c>
      <c r="O38" s="14"/>
    </row>
    <row r="39" spans="1:15" ht="28.8" customHeight="1">
      <c r="A39" s="13">
        <v>35</v>
      </c>
      <c r="B39" s="25" t="s">
        <v>144</v>
      </c>
      <c r="C39" s="27" t="s">
        <v>151</v>
      </c>
      <c r="D39" s="19" t="s">
        <v>136</v>
      </c>
      <c r="E39" s="28" t="s">
        <v>35</v>
      </c>
      <c r="F39" s="20" t="s">
        <v>132</v>
      </c>
      <c r="G39" s="20" t="s">
        <v>133</v>
      </c>
      <c r="H39" s="27" t="s">
        <v>56</v>
      </c>
      <c r="I39" s="27">
        <v>1380</v>
      </c>
      <c r="J39" s="22">
        <f>K39/I39</f>
        <v>4</v>
      </c>
      <c r="K39" s="22">
        <v>5520</v>
      </c>
      <c r="L39" s="26">
        <v>1380</v>
      </c>
      <c r="M39" s="43" t="s">
        <v>143</v>
      </c>
      <c r="N39" s="51">
        <v>0</v>
      </c>
      <c r="O39" s="15"/>
    </row>
    <row r="40" spans="1:15" s="7" customFormat="1" ht="26.4" customHeight="1">
      <c r="A40" s="13">
        <v>36</v>
      </c>
      <c r="B40" s="25" t="s">
        <v>144</v>
      </c>
      <c r="C40" s="27" t="s">
        <v>151</v>
      </c>
      <c r="D40" s="19" t="s">
        <v>136</v>
      </c>
      <c r="E40" s="43" t="s">
        <v>152</v>
      </c>
      <c r="F40" s="20" t="s">
        <v>132</v>
      </c>
      <c r="G40" s="20" t="s">
        <v>133</v>
      </c>
      <c r="H40" s="27" t="s">
        <v>56</v>
      </c>
      <c r="I40" s="22">
        <v>24</v>
      </c>
      <c r="J40" s="22">
        <f>K40/I40</f>
        <v>21</v>
      </c>
      <c r="K40" s="22">
        <v>504</v>
      </c>
      <c r="L40" s="24">
        <v>24</v>
      </c>
      <c r="M40" s="43" t="s">
        <v>137</v>
      </c>
      <c r="N40" s="44">
        <v>0</v>
      </c>
      <c r="O40" s="14"/>
    </row>
    <row r="41" spans="1:15" s="7" customFormat="1" ht="28.8" customHeight="1">
      <c r="A41" s="13">
        <v>37</v>
      </c>
      <c r="B41" s="25" t="s">
        <v>30</v>
      </c>
      <c r="C41" s="27" t="s">
        <v>153</v>
      </c>
      <c r="D41" s="27" t="s">
        <v>154</v>
      </c>
      <c r="E41" s="28" t="s">
        <v>47</v>
      </c>
      <c r="F41" s="20" t="s">
        <v>155</v>
      </c>
      <c r="G41" s="20" t="s">
        <v>156</v>
      </c>
      <c r="H41" s="27" t="s">
        <v>53</v>
      </c>
      <c r="I41" s="27">
        <v>6</v>
      </c>
      <c r="J41" s="22">
        <v>700</v>
      </c>
      <c r="K41" s="22">
        <f t="shared" ref="K41:K47" si="5">I41*J41</f>
        <v>4200</v>
      </c>
      <c r="L41" s="26">
        <v>6</v>
      </c>
      <c r="M41" s="43" t="s">
        <v>245</v>
      </c>
      <c r="N41" s="51">
        <v>0</v>
      </c>
      <c r="O41" s="14"/>
    </row>
    <row r="42" spans="1:15" s="7" customFormat="1" ht="28.8" customHeight="1">
      <c r="A42" s="13">
        <v>38</v>
      </c>
      <c r="B42" s="25" t="s">
        <v>157</v>
      </c>
      <c r="C42" s="27" t="s">
        <v>158</v>
      </c>
      <c r="D42" s="27" t="s">
        <v>159</v>
      </c>
      <c r="E42" s="28" t="s">
        <v>44</v>
      </c>
      <c r="F42" s="20" t="s">
        <v>155</v>
      </c>
      <c r="G42" s="20" t="s">
        <v>156</v>
      </c>
      <c r="H42" s="27" t="s">
        <v>55</v>
      </c>
      <c r="I42" s="27">
        <v>10</v>
      </c>
      <c r="J42" s="22">
        <v>250</v>
      </c>
      <c r="K42" s="22">
        <f t="shared" si="5"/>
        <v>2500</v>
      </c>
      <c r="L42" s="26">
        <v>10</v>
      </c>
      <c r="M42" s="43" t="s">
        <v>160</v>
      </c>
      <c r="N42" s="51">
        <v>0</v>
      </c>
      <c r="O42" s="14"/>
    </row>
    <row r="43" spans="1:15" ht="28.8" customHeight="1">
      <c r="A43" s="13">
        <v>39</v>
      </c>
      <c r="B43" s="25" t="s">
        <v>161</v>
      </c>
      <c r="C43" s="27" t="s">
        <v>162</v>
      </c>
      <c r="D43" s="27" t="s">
        <v>159</v>
      </c>
      <c r="E43" s="28" t="s">
        <v>48</v>
      </c>
      <c r="F43" s="20" t="s">
        <v>155</v>
      </c>
      <c r="G43" s="20" t="s">
        <v>156</v>
      </c>
      <c r="H43" s="27" t="s">
        <v>53</v>
      </c>
      <c r="I43" s="27">
        <v>160</v>
      </c>
      <c r="J43" s="22">
        <v>36</v>
      </c>
      <c r="K43" s="22">
        <f t="shared" si="5"/>
        <v>5760</v>
      </c>
      <c r="L43" s="26">
        <v>160</v>
      </c>
      <c r="M43" s="43" t="s">
        <v>245</v>
      </c>
      <c r="N43" s="51">
        <v>0</v>
      </c>
      <c r="O43" s="15"/>
    </row>
    <row r="44" spans="1:15" ht="28.8" customHeight="1">
      <c r="A44" s="13">
        <v>40</v>
      </c>
      <c r="B44" s="25" t="s">
        <v>161</v>
      </c>
      <c r="C44" s="27" t="s">
        <v>163</v>
      </c>
      <c r="D44" s="27" t="s">
        <v>159</v>
      </c>
      <c r="E44" s="28" t="s">
        <v>43</v>
      </c>
      <c r="F44" s="20" t="s">
        <v>132</v>
      </c>
      <c r="G44" s="20" t="s">
        <v>133</v>
      </c>
      <c r="H44" s="27" t="s">
        <v>54</v>
      </c>
      <c r="I44" s="27">
        <v>100</v>
      </c>
      <c r="J44" s="22">
        <v>185</v>
      </c>
      <c r="K44" s="22">
        <f t="shared" si="5"/>
        <v>18500</v>
      </c>
      <c r="L44" s="26">
        <v>100</v>
      </c>
      <c r="M44" s="43" t="s">
        <v>164</v>
      </c>
      <c r="N44" s="51">
        <v>0</v>
      </c>
      <c r="O44" s="15"/>
    </row>
    <row r="45" spans="1:15" ht="28.8" customHeight="1">
      <c r="A45" s="13">
        <v>41</v>
      </c>
      <c r="B45" s="25" t="s">
        <v>165</v>
      </c>
      <c r="C45" s="27" t="s">
        <v>166</v>
      </c>
      <c r="D45" s="27" t="s">
        <v>136</v>
      </c>
      <c r="E45" s="28" t="s">
        <v>49</v>
      </c>
      <c r="F45" s="20" t="s">
        <v>132</v>
      </c>
      <c r="G45" s="20" t="s">
        <v>133</v>
      </c>
      <c r="H45" s="27" t="s">
        <v>53</v>
      </c>
      <c r="I45" s="27">
        <v>1000</v>
      </c>
      <c r="J45" s="22">
        <v>1.5</v>
      </c>
      <c r="K45" s="22">
        <f t="shared" si="5"/>
        <v>1500</v>
      </c>
      <c r="L45" s="26">
        <v>1000</v>
      </c>
      <c r="M45" s="43" t="s">
        <v>164</v>
      </c>
      <c r="N45" s="51">
        <v>0</v>
      </c>
      <c r="O45" s="15"/>
    </row>
    <row r="46" spans="1:15" s="7" customFormat="1" ht="28.8" customHeight="1">
      <c r="A46" s="13">
        <v>42</v>
      </c>
      <c r="B46" s="25" t="s">
        <v>167</v>
      </c>
      <c r="C46" s="27" t="s">
        <v>168</v>
      </c>
      <c r="D46" s="27" t="s">
        <v>136</v>
      </c>
      <c r="E46" s="28" t="s">
        <v>36</v>
      </c>
      <c r="F46" s="20" t="s">
        <v>132</v>
      </c>
      <c r="G46" s="20" t="s">
        <v>133</v>
      </c>
      <c r="H46" s="27" t="s">
        <v>55</v>
      </c>
      <c r="I46" s="27">
        <v>40</v>
      </c>
      <c r="J46" s="22">
        <v>150</v>
      </c>
      <c r="K46" s="22">
        <f t="shared" si="5"/>
        <v>6000</v>
      </c>
      <c r="L46" s="26">
        <v>33</v>
      </c>
      <c r="M46" s="43" t="s">
        <v>169</v>
      </c>
      <c r="N46" s="51">
        <v>7</v>
      </c>
      <c r="O46" s="14"/>
    </row>
    <row r="47" spans="1:15" ht="28.8" customHeight="1">
      <c r="A47" s="13">
        <v>43</v>
      </c>
      <c r="B47" s="25" t="s">
        <v>170</v>
      </c>
      <c r="C47" s="27" t="s">
        <v>171</v>
      </c>
      <c r="D47" s="27" t="s">
        <v>154</v>
      </c>
      <c r="E47" s="28" t="s">
        <v>50</v>
      </c>
      <c r="F47" s="20" t="s">
        <v>132</v>
      </c>
      <c r="G47" s="20" t="s">
        <v>133</v>
      </c>
      <c r="H47" s="27" t="s">
        <v>53</v>
      </c>
      <c r="I47" s="27">
        <v>15</v>
      </c>
      <c r="J47" s="22">
        <v>100</v>
      </c>
      <c r="K47" s="22">
        <f t="shared" si="5"/>
        <v>1500</v>
      </c>
      <c r="L47" s="26">
        <v>15</v>
      </c>
      <c r="M47" s="43" t="s">
        <v>244</v>
      </c>
      <c r="N47" s="51">
        <v>0</v>
      </c>
      <c r="O47" s="15"/>
    </row>
    <row r="48" spans="1:15" ht="28.8" customHeight="1">
      <c r="A48" s="13">
        <v>44</v>
      </c>
      <c r="B48" s="25" t="s">
        <v>170</v>
      </c>
      <c r="C48" s="27" t="s">
        <v>171</v>
      </c>
      <c r="D48" s="27" t="s">
        <v>154</v>
      </c>
      <c r="E48" s="28" t="s">
        <v>51</v>
      </c>
      <c r="F48" s="20" t="s">
        <v>132</v>
      </c>
      <c r="G48" s="20" t="s">
        <v>133</v>
      </c>
      <c r="H48" s="27" t="s">
        <v>53</v>
      </c>
      <c r="I48" s="27">
        <v>15</v>
      </c>
      <c r="J48" s="22">
        <v>600</v>
      </c>
      <c r="K48" s="22">
        <f t="shared" ref="K48" si="6">I48*J48</f>
        <v>9000</v>
      </c>
      <c r="L48" s="26">
        <v>5</v>
      </c>
      <c r="M48" s="43" t="s">
        <v>244</v>
      </c>
      <c r="N48" s="51">
        <v>10</v>
      </c>
      <c r="O48" s="15"/>
    </row>
    <row r="49" spans="1:15" ht="28.8" customHeight="1">
      <c r="A49" s="13">
        <v>45</v>
      </c>
      <c r="B49" s="25" t="s">
        <v>170</v>
      </c>
      <c r="C49" s="27" t="s">
        <v>171</v>
      </c>
      <c r="D49" s="27" t="s">
        <v>154</v>
      </c>
      <c r="E49" s="28" t="s">
        <v>172</v>
      </c>
      <c r="F49" s="20" t="s">
        <v>132</v>
      </c>
      <c r="G49" s="20" t="s">
        <v>133</v>
      </c>
      <c r="H49" s="27" t="s">
        <v>59</v>
      </c>
      <c r="I49" s="27">
        <v>10</v>
      </c>
      <c r="J49" s="22">
        <v>1000</v>
      </c>
      <c r="K49" s="22">
        <f t="shared" ref="K49:K59" si="7">I49*J49</f>
        <v>10000</v>
      </c>
      <c r="L49" s="26">
        <v>10</v>
      </c>
      <c r="M49" s="43" t="s">
        <v>244</v>
      </c>
      <c r="N49" s="51">
        <v>0</v>
      </c>
      <c r="O49" s="15"/>
    </row>
    <row r="50" spans="1:15" s="7" customFormat="1" ht="28.8" customHeight="1">
      <c r="A50" s="13">
        <v>46</v>
      </c>
      <c r="B50" s="25" t="s">
        <v>173</v>
      </c>
      <c r="C50" s="27" t="s">
        <v>174</v>
      </c>
      <c r="D50" s="27" t="s">
        <v>136</v>
      </c>
      <c r="E50" s="27" t="s">
        <v>52</v>
      </c>
      <c r="F50" s="20" t="s">
        <v>132</v>
      </c>
      <c r="G50" s="20" t="s">
        <v>133</v>
      </c>
      <c r="H50" s="27" t="s">
        <v>56</v>
      </c>
      <c r="I50" s="27">
        <v>450</v>
      </c>
      <c r="J50" s="22">
        <v>3</v>
      </c>
      <c r="K50" s="22">
        <f t="shared" si="7"/>
        <v>1350</v>
      </c>
      <c r="L50" s="26">
        <v>450</v>
      </c>
      <c r="M50" s="43" t="s">
        <v>244</v>
      </c>
      <c r="N50" s="51">
        <v>0</v>
      </c>
      <c r="O50" s="14"/>
    </row>
    <row r="51" spans="1:15" ht="28.8" customHeight="1">
      <c r="A51" s="13">
        <v>47</v>
      </c>
      <c r="B51" s="41" t="s">
        <v>175</v>
      </c>
      <c r="C51" s="32" t="s">
        <v>153</v>
      </c>
      <c r="D51" s="27" t="s">
        <v>136</v>
      </c>
      <c r="E51" s="32" t="s">
        <v>33</v>
      </c>
      <c r="F51" s="20" t="s">
        <v>132</v>
      </c>
      <c r="G51" s="20" t="s">
        <v>133</v>
      </c>
      <c r="H51" s="32" t="s">
        <v>53</v>
      </c>
      <c r="I51" s="26">
        <v>5700</v>
      </c>
      <c r="J51" s="22">
        <v>2.5</v>
      </c>
      <c r="K51" s="22">
        <f t="shared" si="7"/>
        <v>14250</v>
      </c>
      <c r="L51" s="26">
        <v>5700</v>
      </c>
      <c r="M51" s="43" t="s">
        <v>143</v>
      </c>
      <c r="N51" s="51">
        <v>0</v>
      </c>
      <c r="O51" s="15"/>
    </row>
    <row r="52" spans="1:15" s="7" customFormat="1" ht="28.8" customHeight="1">
      <c r="A52" s="13">
        <v>48</v>
      </c>
      <c r="B52" s="41" t="s">
        <v>176</v>
      </c>
      <c r="C52" s="32" t="s">
        <v>177</v>
      </c>
      <c r="D52" s="27" t="s">
        <v>136</v>
      </c>
      <c r="E52" s="32" t="s">
        <v>148</v>
      </c>
      <c r="F52" s="20" t="s">
        <v>132</v>
      </c>
      <c r="G52" s="20" t="s">
        <v>133</v>
      </c>
      <c r="H52" s="32" t="s">
        <v>149</v>
      </c>
      <c r="I52" s="26">
        <v>100</v>
      </c>
      <c r="J52" s="22">
        <v>150</v>
      </c>
      <c r="K52" s="22">
        <f t="shared" si="7"/>
        <v>15000</v>
      </c>
      <c r="L52" s="26">
        <v>0</v>
      </c>
      <c r="M52" s="43" t="s">
        <v>150</v>
      </c>
      <c r="N52" s="51">
        <v>100</v>
      </c>
      <c r="O52" s="14"/>
    </row>
    <row r="53" spans="1:15" s="7" customFormat="1" ht="28.8" customHeight="1">
      <c r="A53" s="13">
        <v>49</v>
      </c>
      <c r="B53" s="41" t="s">
        <v>178</v>
      </c>
      <c r="C53" s="32" t="s">
        <v>179</v>
      </c>
      <c r="D53" s="32" t="s">
        <v>154</v>
      </c>
      <c r="E53" s="32" t="s">
        <v>172</v>
      </c>
      <c r="F53" s="20" t="s">
        <v>132</v>
      </c>
      <c r="G53" s="20" t="s">
        <v>133</v>
      </c>
      <c r="H53" s="32" t="s">
        <v>180</v>
      </c>
      <c r="I53" s="26">
        <v>5</v>
      </c>
      <c r="J53" s="22">
        <v>260</v>
      </c>
      <c r="K53" s="22">
        <f t="shared" si="7"/>
        <v>1300</v>
      </c>
      <c r="L53" s="26">
        <v>2</v>
      </c>
      <c r="M53" s="43" t="s">
        <v>181</v>
      </c>
      <c r="N53" s="51">
        <v>3</v>
      </c>
      <c r="O53" s="14"/>
    </row>
    <row r="54" spans="1:15" s="7" customFormat="1" ht="28.8" customHeight="1">
      <c r="A54" s="13">
        <v>50</v>
      </c>
      <c r="B54" s="41" t="s">
        <v>178</v>
      </c>
      <c r="C54" s="32" t="s">
        <v>179</v>
      </c>
      <c r="D54" s="32" t="s">
        <v>136</v>
      </c>
      <c r="E54" s="32" t="s">
        <v>148</v>
      </c>
      <c r="F54" s="20" t="s">
        <v>132</v>
      </c>
      <c r="G54" s="20" t="s">
        <v>133</v>
      </c>
      <c r="H54" s="32" t="s">
        <v>182</v>
      </c>
      <c r="I54" s="26">
        <v>50</v>
      </c>
      <c r="J54" s="22">
        <v>150</v>
      </c>
      <c r="K54" s="22">
        <f t="shared" si="7"/>
        <v>7500</v>
      </c>
      <c r="L54" s="26">
        <v>0</v>
      </c>
      <c r="M54" s="43" t="s">
        <v>150</v>
      </c>
      <c r="N54" s="26">
        <v>50</v>
      </c>
      <c r="O54" s="14"/>
    </row>
    <row r="55" spans="1:15" s="7" customFormat="1" ht="28.8" customHeight="1">
      <c r="A55" s="13">
        <v>51</v>
      </c>
      <c r="B55" s="41" t="s">
        <v>178</v>
      </c>
      <c r="C55" s="32" t="s">
        <v>142</v>
      </c>
      <c r="D55" s="32" t="s">
        <v>136</v>
      </c>
      <c r="E55" s="32" t="s">
        <v>183</v>
      </c>
      <c r="F55" s="20" t="s">
        <v>132</v>
      </c>
      <c r="G55" s="20" t="s">
        <v>133</v>
      </c>
      <c r="H55" s="32" t="s">
        <v>180</v>
      </c>
      <c r="I55" s="26">
        <v>80</v>
      </c>
      <c r="J55" s="22">
        <v>18</v>
      </c>
      <c r="K55" s="22">
        <f t="shared" si="7"/>
        <v>1440</v>
      </c>
      <c r="L55" s="26">
        <v>0</v>
      </c>
      <c r="M55" s="43" t="s">
        <v>150</v>
      </c>
      <c r="N55" s="26">
        <v>80</v>
      </c>
      <c r="O55" s="14"/>
    </row>
    <row r="56" spans="1:15" s="7" customFormat="1" ht="28.8" customHeight="1">
      <c r="A56" s="13">
        <v>52</v>
      </c>
      <c r="B56" s="41" t="s">
        <v>178</v>
      </c>
      <c r="C56" s="32" t="s">
        <v>142</v>
      </c>
      <c r="D56" s="32" t="s">
        <v>136</v>
      </c>
      <c r="E56" s="32" t="s">
        <v>148</v>
      </c>
      <c r="F56" s="20" t="s">
        <v>132</v>
      </c>
      <c r="G56" s="20" t="s">
        <v>133</v>
      </c>
      <c r="H56" s="32" t="s">
        <v>182</v>
      </c>
      <c r="I56" s="26">
        <v>20</v>
      </c>
      <c r="J56" s="22">
        <v>150</v>
      </c>
      <c r="K56" s="22">
        <f t="shared" si="7"/>
        <v>3000</v>
      </c>
      <c r="L56" s="26">
        <v>0</v>
      </c>
      <c r="M56" s="43" t="s">
        <v>150</v>
      </c>
      <c r="N56" s="26">
        <v>20</v>
      </c>
      <c r="O56" s="14"/>
    </row>
    <row r="57" spans="1:15" s="7" customFormat="1" ht="28.8" customHeight="1">
      <c r="A57" s="13">
        <v>53</v>
      </c>
      <c r="B57" s="41" t="s">
        <v>178</v>
      </c>
      <c r="C57" s="32" t="s">
        <v>184</v>
      </c>
      <c r="D57" s="32" t="s">
        <v>136</v>
      </c>
      <c r="E57" s="32" t="s">
        <v>185</v>
      </c>
      <c r="F57" s="20" t="s">
        <v>132</v>
      </c>
      <c r="G57" s="20" t="s">
        <v>133</v>
      </c>
      <c r="H57" s="32" t="s">
        <v>186</v>
      </c>
      <c r="I57" s="26">
        <v>9</v>
      </c>
      <c r="J57" s="22">
        <v>150</v>
      </c>
      <c r="K57" s="22">
        <f t="shared" si="7"/>
        <v>1350</v>
      </c>
      <c r="L57" s="26">
        <v>6</v>
      </c>
      <c r="M57" s="43" t="s">
        <v>150</v>
      </c>
      <c r="N57" s="26">
        <v>3</v>
      </c>
      <c r="O57" s="14"/>
    </row>
    <row r="58" spans="1:15" s="7" customFormat="1" ht="28.8" customHeight="1">
      <c r="A58" s="13">
        <v>54</v>
      </c>
      <c r="B58" s="41" t="s">
        <v>178</v>
      </c>
      <c r="C58" s="32" t="s">
        <v>187</v>
      </c>
      <c r="D58" s="32" t="s">
        <v>136</v>
      </c>
      <c r="E58" s="32" t="s">
        <v>188</v>
      </c>
      <c r="F58" s="20" t="s">
        <v>132</v>
      </c>
      <c r="G58" s="20" t="s">
        <v>133</v>
      </c>
      <c r="H58" s="32" t="s">
        <v>186</v>
      </c>
      <c r="I58" s="26">
        <v>50</v>
      </c>
      <c r="J58" s="22">
        <v>250</v>
      </c>
      <c r="K58" s="22">
        <f t="shared" si="7"/>
        <v>12500</v>
      </c>
      <c r="L58" s="26">
        <v>0</v>
      </c>
      <c r="M58" s="43" t="s">
        <v>150</v>
      </c>
      <c r="N58" s="26">
        <v>50</v>
      </c>
      <c r="O58" s="14"/>
    </row>
    <row r="59" spans="1:15" s="7" customFormat="1" ht="36" customHeight="1">
      <c r="A59" s="13">
        <v>55</v>
      </c>
      <c r="B59" s="41" t="s">
        <v>189</v>
      </c>
      <c r="C59" s="32" t="s">
        <v>190</v>
      </c>
      <c r="D59" s="32" t="s">
        <v>136</v>
      </c>
      <c r="E59" s="32" t="s">
        <v>191</v>
      </c>
      <c r="F59" s="20" t="s">
        <v>132</v>
      </c>
      <c r="G59" s="20" t="s">
        <v>133</v>
      </c>
      <c r="H59" s="32" t="s">
        <v>180</v>
      </c>
      <c r="I59" s="26">
        <v>288</v>
      </c>
      <c r="J59" s="22">
        <v>2.5</v>
      </c>
      <c r="K59" s="22">
        <f t="shared" si="7"/>
        <v>720</v>
      </c>
      <c r="L59" s="26">
        <v>288</v>
      </c>
      <c r="M59" s="43" t="s">
        <v>192</v>
      </c>
      <c r="N59" s="26">
        <v>0</v>
      </c>
      <c r="O59" s="14"/>
    </row>
    <row r="60" spans="1:15" ht="39" customHeight="1">
      <c r="A60" s="13">
        <v>56</v>
      </c>
      <c r="B60" s="33" t="s">
        <v>193</v>
      </c>
      <c r="C60" s="33" t="s">
        <v>194</v>
      </c>
      <c r="D60" s="26" t="s">
        <v>62</v>
      </c>
      <c r="E60" s="33" t="s">
        <v>11</v>
      </c>
      <c r="F60" s="33" t="s">
        <v>195</v>
      </c>
      <c r="G60" s="33" t="s">
        <v>196</v>
      </c>
      <c r="H60" s="33" t="s">
        <v>18</v>
      </c>
      <c r="I60" s="33">
        <v>40</v>
      </c>
      <c r="J60" s="22">
        <v>210</v>
      </c>
      <c r="K60" s="22">
        <f>I60*J60</f>
        <v>8400</v>
      </c>
      <c r="L60" s="33">
        <v>26</v>
      </c>
      <c r="M60" s="43" t="s">
        <v>239</v>
      </c>
      <c r="N60" s="26">
        <v>14</v>
      </c>
      <c r="O60" s="15"/>
    </row>
    <row r="61" spans="1:15" s="8" customFormat="1" ht="33.6" customHeight="1">
      <c r="A61" s="13">
        <v>57</v>
      </c>
      <c r="B61" s="33" t="s">
        <v>5</v>
      </c>
      <c r="C61" s="52" t="s">
        <v>197</v>
      </c>
      <c r="D61" s="26" t="s">
        <v>62</v>
      </c>
      <c r="E61" s="33" t="s">
        <v>12</v>
      </c>
      <c r="F61" s="33" t="s">
        <v>195</v>
      </c>
      <c r="G61" s="33" t="s">
        <v>196</v>
      </c>
      <c r="H61" s="33" t="s">
        <v>19</v>
      </c>
      <c r="I61" s="33">
        <v>500</v>
      </c>
      <c r="J61" s="22">
        <v>31.3</v>
      </c>
      <c r="K61" s="22">
        <f>I61*J61</f>
        <v>15650</v>
      </c>
      <c r="L61" s="33">
        <v>500</v>
      </c>
      <c r="M61" s="49" t="s">
        <v>164</v>
      </c>
      <c r="N61" s="26">
        <v>0</v>
      </c>
      <c r="O61" s="16"/>
    </row>
    <row r="62" spans="1:15" s="9" customFormat="1" ht="33.6" customHeight="1">
      <c r="A62" s="13">
        <v>58</v>
      </c>
      <c r="B62" s="33" t="s">
        <v>198</v>
      </c>
      <c r="C62" s="33" t="s">
        <v>199</v>
      </c>
      <c r="D62" s="26" t="s">
        <v>62</v>
      </c>
      <c r="E62" s="33" t="s">
        <v>13</v>
      </c>
      <c r="F62" s="33" t="s">
        <v>195</v>
      </c>
      <c r="G62" s="33" t="s">
        <v>196</v>
      </c>
      <c r="H62" s="33" t="s">
        <v>19</v>
      </c>
      <c r="I62" s="33">
        <v>200</v>
      </c>
      <c r="J62" s="34">
        <v>23.6</v>
      </c>
      <c r="K62" s="34">
        <f>I62*J62</f>
        <v>4720</v>
      </c>
      <c r="L62" s="33">
        <v>200</v>
      </c>
      <c r="M62" s="49" t="s">
        <v>164</v>
      </c>
      <c r="N62" s="26">
        <v>0</v>
      </c>
      <c r="O62" s="17"/>
    </row>
    <row r="63" spans="1:15" ht="51.6" customHeight="1">
      <c r="A63" s="13">
        <v>59</v>
      </c>
      <c r="B63" s="33" t="s">
        <v>6</v>
      </c>
      <c r="C63" s="33" t="s">
        <v>200</v>
      </c>
      <c r="D63" s="26" t="s">
        <v>62</v>
      </c>
      <c r="E63" s="33" t="s">
        <v>14</v>
      </c>
      <c r="F63" s="33" t="s">
        <v>195</v>
      </c>
      <c r="G63" s="33" t="s">
        <v>246</v>
      </c>
      <c r="H63" s="33" t="s">
        <v>20</v>
      </c>
      <c r="I63" s="33" t="s">
        <v>22</v>
      </c>
      <c r="J63" s="34"/>
      <c r="K63" s="34">
        <v>2700</v>
      </c>
      <c r="L63" s="33" t="s">
        <v>22</v>
      </c>
      <c r="M63" s="49" t="s">
        <v>164</v>
      </c>
      <c r="N63" s="26">
        <v>0</v>
      </c>
      <c r="O63" s="15"/>
    </row>
    <row r="64" spans="1:15" ht="63.6" customHeight="1">
      <c r="A64" s="13">
        <v>60</v>
      </c>
      <c r="B64" s="33" t="s">
        <v>7</v>
      </c>
      <c r="C64" s="52" t="s">
        <v>197</v>
      </c>
      <c r="D64" s="26" t="s">
        <v>62</v>
      </c>
      <c r="E64" s="33" t="s">
        <v>14</v>
      </c>
      <c r="F64" s="33" t="s">
        <v>195</v>
      </c>
      <c r="G64" s="33" t="s">
        <v>246</v>
      </c>
      <c r="H64" s="33" t="s">
        <v>20</v>
      </c>
      <c r="I64" s="33" t="s">
        <v>23</v>
      </c>
      <c r="J64" s="34"/>
      <c r="K64" s="34">
        <v>7806</v>
      </c>
      <c r="L64" s="33" t="s">
        <v>23</v>
      </c>
      <c r="M64" s="49" t="s">
        <v>164</v>
      </c>
      <c r="N64" s="26">
        <v>0</v>
      </c>
      <c r="O64" s="15"/>
    </row>
    <row r="65" spans="1:15" ht="33.6" customHeight="1">
      <c r="A65" s="13">
        <v>61</v>
      </c>
      <c r="B65" s="35" t="s">
        <v>8</v>
      </c>
      <c r="C65" s="35" t="s">
        <v>184</v>
      </c>
      <c r="D65" s="26" t="s">
        <v>62</v>
      </c>
      <c r="E65" s="35" t="s">
        <v>15</v>
      </c>
      <c r="F65" s="33" t="s">
        <v>195</v>
      </c>
      <c r="G65" s="33" t="s">
        <v>196</v>
      </c>
      <c r="H65" s="35" t="s">
        <v>21</v>
      </c>
      <c r="I65" s="35">
        <v>300</v>
      </c>
      <c r="J65" s="34">
        <v>28.7</v>
      </c>
      <c r="K65" s="34">
        <f>I65*J65</f>
        <v>8610</v>
      </c>
      <c r="L65" s="35">
        <v>300</v>
      </c>
      <c r="M65" s="49" t="s">
        <v>201</v>
      </c>
      <c r="N65" s="26">
        <v>0</v>
      </c>
      <c r="O65" s="15"/>
    </row>
    <row r="66" spans="1:15" s="8" customFormat="1" ht="33.6" customHeight="1">
      <c r="A66" s="13">
        <v>62</v>
      </c>
      <c r="B66" s="35" t="s">
        <v>9</v>
      </c>
      <c r="C66" s="35" t="s">
        <v>184</v>
      </c>
      <c r="D66" s="26" t="s">
        <v>62</v>
      </c>
      <c r="E66" s="35" t="s">
        <v>16</v>
      </c>
      <c r="F66" s="33" t="s">
        <v>195</v>
      </c>
      <c r="G66" s="33" t="s">
        <v>196</v>
      </c>
      <c r="H66" s="35" t="s">
        <v>19</v>
      </c>
      <c r="I66" s="35">
        <v>100</v>
      </c>
      <c r="J66" s="34">
        <v>129</v>
      </c>
      <c r="K66" s="34">
        <f>I66*J66</f>
        <v>12900</v>
      </c>
      <c r="L66" s="35">
        <v>100</v>
      </c>
      <c r="M66" s="49" t="s">
        <v>164</v>
      </c>
      <c r="N66" s="26">
        <v>0</v>
      </c>
      <c r="O66" s="16"/>
    </row>
    <row r="67" spans="1:15" ht="33.6" customHeight="1">
      <c r="A67" s="13">
        <v>63</v>
      </c>
      <c r="B67" s="36" t="s">
        <v>10</v>
      </c>
      <c r="C67" s="36" t="s">
        <v>166</v>
      </c>
      <c r="D67" s="26" t="s">
        <v>62</v>
      </c>
      <c r="E67" s="37" t="s">
        <v>17</v>
      </c>
      <c r="F67" s="33" t="s">
        <v>195</v>
      </c>
      <c r="G67" s="33" t="s">
        <v>196</v>
      </c>
      <c r="H67" s="37" t="s">
        <v>19</v>
      </c>
      <c r="I67" s="37">
        <v>1350</v>
      </c>
      <c r="J67" s="34">
        <v>68</v>
      </c>
      <c r="K67" s="34">
        <f>I67*J67</f>
        <v>91800</v>
      </c>
      <c r="L67" s="37">
        <v>1350</v>
      </c>
      <c r="M67" s="49" t="s">
        <v>222</v>
      </c>
      <c r="N67" s="26">
        <v>0</v>
      </c>
      <c r="O67" s="15"/>
    </row>
    <row r="68" spans="1:15" s="7" customFormat="1" ht="33.6" customHeight="1">
      <c r="A68" s="13">
        <v>64</v>
      </c>
      <c r="B68" s="36" t="s">
        <v>223</v>
      </c>
      <c r="C68" s="38" t="s">
        <v>224</v>
      </c>
      <c r="D68" s="26" t="s">
        <v>62</v>
      </c>
      <c r="E68" s="37" t="s">
        <v>225</v>
      </c>
      <c r="F68" s="33" t="s">
        <v>226</v>
      </c>
      <c r="G68" s="33" t="s">
        <v>227</v>
      </c>
      <c r="H68" s="37" t="s">
        <v>228</v>
      </c>
      <c r="I68" s="37">
        <v>320</v>
      </c>
      <c r="J68" s="34">
        <v>26.16</v>
      </c>
      <c r="K68" s="34">
        <f>I68*J68</f>
        <v>8371.2000000000007</v>
      </c>
      <c r="L68" s="37">
        <v>320</v>
      </c>
      <c r="M68" s="49" t="s">
        <v>164</v>
      </c>
      <c r="N68" s="26">
        <v>0</v>
      </c>
      <c r="O68" s="14"/>
    </row>
    <row r="69" spans="1:15" s="7" customFormat="1" ht="33.6" customHeight="1">
      <c r="A69" s="13">
        <v>65</v>
      </c>
      <c r="B69" s="36" t="s">
        <v>223</v>
      </c>
      <c r="C69" s="38" t="s">
        <v>224</v>
      </c>
      <c r="D69" s="26" t="s">
        <v>62</v>
      </c>
      <c r="E69" s="37" t="s">
        <v>229</v>
      </c>
      <c r="F69" s="33" t="s">
        <v>226</v>
      </c>
      <c r="G69" s="33" t="s">
        <v>227</v>
      </c>
      <c r="H69" s="37" t="s">
        <v>230</v>
      </c>
      <c r="I69" s="37">
        <v>400</v>
      </c>
      <c r="J69" s="34">
        <v>22.11</v>
      </c>
      <c r="K69" s="34">
        <f t="shared" ref="K69:K70" si="8">I69*J69</f>
        <v>8844</v>
      </c>
      <c r="L69" s="37">
        <v>400</v>
      </c>
      <c r="M69" s="49" t="s">
        <v>164</v>
      </c>
      <c r="N69" s="26">
        <v>0</v>
      </c>
      <c r="O69" s="14"/>
    </row>
    <row r="70" spans="1:15" s="7" customFormat="1" ht="30" customHeight="1">
      <c r="A70" s="13">
        <v>66</v>
      </c>
      <c r="B70" s="36" t="s">
        <v>223</v>
      </c>
      <c r="C70" s="38" t="s">
        <v>224</v>
      </c>
      <c r="D70" s="26" t="s">
        <v>62</v>
      </c>
      <c r="E70" s="37" t="s">
        <v>231</v>
      </c>
      <c r="F70" s="33" t="s">
        <v>226</v>
      </c>
      <c r="G70" s="33" t="s">
        <v>227</v>
      </c>
      <c r="H70" s="37" t="s">
        <v>228</v>
      </c>
      <c r="I70" s="37">
        <v>276</v>
      </c>
      <c r="J70" s="34">
        <v>89</v>
      </c>
      <c r="K70" s="34">
        <f t="shared" si="8"/>
        <v>24564</v>
      </c>
      <c r="L70" s="37">
        <v>0</v>
      </c>
      <c r="M70" s="43" t="s">
        <v>243</v>
      </c>
      <c r="N70" s="26">
        <v>276</v>
      </c>
      <c r="O70" s="14"/>
    </row>
    <row r="71" spans="1:15" ht="30" customHeight="1">
      <c r="A71" s="13">
        <v>67</v>
      </c>
      <c r="B71" s="39" t="s">
        <v>232</v>
      </c>
      <c r="C71" s="40" t="s">
        <v>142</v>
      </c>
      <c r="D71" s="32" t="s">
        <v>62</v>
      </c>
      <c r="E71" s="32" t="s">
        <v>68</v>
      </c>
      <c r="F71" s="32" t="s">
        <v>233</v>
      </c>
      <c r="G71" s="32" t="s">
        <v>234</v>
      </c>
      <c r="H71" s="32" t="s">
        <v>69</v>
      </c>
      <c r="I71" s="26">
        <v>50</v>
      </c>
      <c r="J71" s="34">
        <v>23</v>
      </c>
      <c r="K71" s="34">
        <f>I71*J71</f>
        <v>1150</v>
      </c>
      <c r="L71" s="26">
        <v>50</v>
      </c>
      <c r="M71" s="54" t="s">
        <v>242</v>
      </c>
      <c r="N71" s="32">
        <v>0</v>
      </c>
      <c r="O71" s="15"/>
    </row>
    <row r="72" spans="1:15" ht="30" customHeight="1">
      <c r="A72" s="13">
        <v>68</v>
      </c>
      <c r="B72" s="39" t="s">
        <v>232</v>
      </c>
      <c r="C72" s="40" t="s">
        <v>142</v>
      </c>
      <c r="D72" s="32" t="s">
        <v>62</v>
      </c>
      <c r="E72" s="32" t="s">
        <v>70</v>
      </c>
      <c r="F72" s="32" t="s">
        <v>202</v>
      </c>
      <c r="G72" s="32" t="s">
        <v>203</v>
      </c>
      <c r="H72" s="32" t="s">
        <v>69</v>
      </c>
      <c r="I72" s="26">
        <v>50</v>
      </c>
      <c r="J72" s="34">
        <v>28</v>
      </c>
      <c r="K72" s="34">
        <f t="shared" ref="K72:K75" si="9">I72*J72</f>
        <v>1400</v>
      </c>
      <c r="L72" s="26">
        <v>50</v>
      </c>
      <c r="M72" s="55"/>
      <c r="N72" s="32">
        <v>0</v>
      </c>
      <c r="O72" s="15"/>
    </row>
    <row r="73" spans="1:15" ht="30" customHeight="1">
      <c r="A73" s="13">
        <v>69</v>
      </c>
      <c r="B73" s="39" t="s">
        <v>204</v>
      </c>
      <c r="C73" s="40" t="s">
        <v>205</v>
      </c>
      <c r="D73" s="32" t="s">
        <v>62</v>
      </c>
      <c r="E73" s="32" t="s">
        <v>71</v>
      </c>
      <c r="F73" s="32" t="s">
        <v>202</v>
      </c>
      <c r="G73" s="32" t="s">
        <v>203</v>
      </c>
      <c r="H73" s="32" t="s">
        <v>69</v>
      </c>
      <c r="I73" s="26">
        <v>18</v>
      </c>
      <c r="J73" s="34">
        <v>32</v>
      </c>
      <c r="K73" s="34">
        <f t="shared" si="9"/>
        <v>576</v>
      </c>
      <c r="L73" s="26">
        <v>18</v>
      </c>
      <c r="M73" s="55"/>
      <c r="N73" s="32">
        <v>0</v>
      </c>
      <c r="O73" s="15"/>
    </row>
    <row r="74" spans="1:15" ht="30" customHeight="1">
      <c r="A74" s="13">
        <v>70</v>
      </c>
      <c r="B74" s="39" t="s">
        <v>204</v>
      </c>
      <c r="C74" s="40" t="s">
        <v>205</v>
      </c>
      <c r="D74" s="32" t="s">
        <v>62</v>
      </c>
      <c r="E74" s="32" t="s">
        <v>72</v>
      </c>
      <c r="F74" s="32" t="s">
        <v>202</v>
      </c>
      <c r="G74" s="32" t="s">
        <v>203</v>
      </c>
      <c r="H74" s="32" t="s">
        <v>69</v>
      </c>
      <c r="I74" s="26">
        <v>18</v>
      </c>
      <c r="J74" s="34">
        <v>46</v>
      </c>
      <c r="K74" s="34">
        <f t="shared" si="9"/>
        <v>828</v>
      </c>
      <c r="L74" s="26">
        <v>18</v>
      </c>
      <c r="M74" s="55"/>
      <c r="N74" s="32">
        <v>0</v>
      </c>
      <c r="O74" s="15"/>
    </row>
    <row r="75" spans="1:15" ht="58.8" customHeight="1">
      <c r="A75" s="13">
        <v>71</v>
      </c>
      <c r="B75" s="39" t="s">
        <v>204</v>
      </c>
      <c r="C75" s="40" t="s">
        <v>205</v>
      </c>
      <c r="D75" s="32" t="s">
        <v>62</v>
      </c>
      <c r="E75" s="32" t="s">
        <v>73</v>
      </c>
      <c r="F75" s="32" t="s">
        <v>202</v>
      </c>
      <c r="G75" s="32" t="s">
        <v>203</v>
      </c>
      <c r="H75" s="32" t="s">
        <v>206</v>
      </c>
      <c r="I75" s="26">
        <v>18</v>
      </c>
      <c r="J75" s="34">
        <v>38</v>
      </c>
      <c r="K75" s="34">
        <f t="shared" si="9"/>
        <v>684</v>
      </c>
      <c r="L75" s="26">
        <v>18</v>
      </c>
      <c r="M75" s="56"/>
      <c r="N75" s="32">
        <v>0</v>
      </c>
      <c r="O75" s="15"/>
    </row>
    <row r="76" spans="1:15" ht="37.200000000000003" customHeight="1">
      <c r="A76" s="13">
        <v>72</v>
      </c>
      <c r="B76" s="39" t="s">
        <v>61</v>
      </c>
      <c r="C76" s="40" t="s">
        <v>207</v>
      </c>
      <c r="D76" s="32" t="s">
        <v>63</v>
      </c>
      <c r="E76" s="32" t="s">
        <v>74</v>
      </c>
      <c r="F76" s="32" t="s">
        <v>208</v>
      </c>
      <c r="G76" s="32" t="s">
        <v>209</v>
      </c>
      <c r="H76" s="32" t="s">
        <v>57</v>
      </c>
      <c r="I76" s="26">
        <v>120</v>
      </c>
      <c r="J76" s="34"/>
      <c r="K76" s="34">
        <v>5000</v>
      </c>
      <c r="L76" s="32">
        <v>120</v>
      </c>
      <c r="M76" s="43" t="s">
        <v>210</v>
      </c>
      <c r="N76" s="32">
        <v>0</v>
      </c>
      <c r="O76" s="15"/>
    </row>
    <row r="77" spans="1:15" ht="33.6" customHeight="1">
      <c r="A77" s="13">
        <v>73</v>
      </c>
      <c r="B77" s="39" t="s">
        <v>211</v>
      </c>
      <c r="C77" s="42" t="s">
        <v>212</v>
      </c>
      <c r="D77" s="26" t="s">
        <v>63</v>
      </c>
      <c r="E77" s="26" t="s">
        <v>64</v>
      </c>
      <c r="F77" s="32" t="s">
        <v>208</v>
      </c>
      <c r="G77" s="32" t="s">
        <v>209</v>
      </c>
      <c r="H77" s="26" t="s">
        <v>57</v>
      </c>
      <c r="I77" s="26">
        <v>3600</v>
      </c>
      <c r="J77" s="34">
        <v>31.58</v>
      </c>
      <c r="K77" s="34">
        <f>I77*J77</f>
        <v>113688</v>
      </c>
      <c r="L77" s="32">
        <v>3600</v>
      </c>
      <c r="M77" s="43" t="s">
        <v>213</v>
      </c>
      <c r="N77" s="32">
        <v>0</v>
      </c>
      <c r="O77" s="15"/>
    </row>
    <row r="78" spans="1:15" ht="33.6" customHeight="1">
      <c r="A78" s="13">
        <v>74</v>
      </c>
      <c r="B78" s="39" t="s">
        <v>60</v>
      </c>
      <c r="C78" s="42" t="s">
        <v>214</v>
      </c>
      <c r="D78" s="26" t="s">
        <v>63</v>
      </c>
      <c r="E78" s="26" t="s">
        <v>65</v>
      </c>
      <c r="F78" s="26" t="s">
        <v>215</v>
      </c>
      <c r="G78" s="26" t="s">
        <v>216</v>
      </c>
      <c r="H78" s="26" t="s">
        <v>57</v>
      </c>
      <c r="I78" s="26">
        <v>300</v>
      </c>
      <c r="J78" s="34">
        <v>48.8</v>
      </c>
      <c r="K78" s="34">
        <f>I78*J78</f>
        <v>14640</v>
      </c>
      <c r="L78" s="32">
        <v>300</v>
      </c>
      <c r="M78" s="43" t="s">
        <v>217</v>
      </c>
      <c r="N78" s="32">
        <v>0</v>
      </c>
      <c r="O78" s="15"/>
    </row>
    <row r="79" spans="1:15" ht="33.6" customHeight="1">
      <c r="A79" s="13">
        <v>75</v>
      </c>
      <c r="B79" s="39" t="s">
        <v>218</v>
      </c>
      <c r="C79" s="42" t="s">
        <v>219</v>
      </c>
      <c r="D79" s="26" t="s">
        <v>66</v>
      </c>
      <c r="E79" s="26" t="s">
        <v>67</v>
      </c>
      <c r="F79" s="26" t="s">
        <v>215</v>
      </c>
      <c r="G79" s="26" t="s">
        <v>216</v>
      </c>
      <c r="H79" s="26" t="s">
        <v>57</v>
      </c>
      <c r="I79" s="26">
        <v>208</v>
      </c>
      <c r="J79" s="34"/>
      <c r="K79" s="34">
        <v>9107</v>
      </c>
      <c r="L79" s="32">
        <v>208</v>
      </c>
      <c r="M79" s="43" t="s">
        <v>220</v>
      </c>
      <c r="N79" s="32">
        <v>0</v>
      </c>
      <c r="O79" s="18"/>
    </row>
    <row r="80" spans="1:15" ht="29.4" customHeight="1">
      <c r="A80" s="13" t="s">
        <v>221</v>
      </c>
      <c r="B80" s="43"/>
      <c r="C80" s="24"/>
      <c r="D80" s="24"/>
      <c r="E80" s="43"/>
      <c r="F80" s="43"/>
      <c r="G80" s="43"/>
      <c r="H80" s="24"/>
      <c r="I80" s="22"/>
      <c r="J80" s="22"/>
      <c r="K80" s="22">
        <f>SUM(K5:K79)</f>
        <v>674248.2</v>
      </c>
      <c r="L80" s="24"/>
      <c r="M80" s="43"/>
      <c r="N80" s="44"/>
      <c r="O80" s="15"/>
    </row>
    <row r="82" spans="2:11">
      <c r="B82" s="12"/>
    </row>
    <row r="83" spans="2:11">
      <c r="K83" s="53"/>
    </row>
    <row r="91" spans="2:11">
      <c r="K91" s="53"/>
    </row>
  </sheetData>
  <mergeCells count="16">
    <mergeCell ref="M71:M75"/>
    <mergeCell ref="M3:M4"/>
    <mergeCell ref="N3:N4"/>
    <mergeCell ref="O3:O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2020-04-21T06:57:59Z</cp:lastPrinted>
  <dcterms:created xsi:type="dcterms:W3CDTF">2015-06-05T18:19:00Z</dcterms:created>
  <dcterms:modified xsi:type="dcterms:W3CDTF">2020-04-23T01:03:10Z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